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Celkové" sheetId="1" r:id="rId1"/>
    <sheet name="kat.I" sheetId="2" r:id="rId2"/>
    <sheet name="kat.II" sheetId="3" r:id="rId3"/>
    <sheet name="kat.III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" l="1"/>
  <c r="M26" i="1"/>
  <c r="H26" i="1"/>
  <c r="R25" i="1"/>
  <c r="M25" i="1"/>
  <c r="H25" i="1"/>
  <c r="R24" i="1"/>
  <c r="M24" i="1"/>
  <c r="H24" i="1"/>
  <c r="R23" i="1"/>
  <c r="M23" i="1"/>
  <c r="H23" i="1"/>
  <c r="R22" i="1"/>
  <c r="M22" i="1"/>
  <c r="H22" i="1"/>
  <c r="R21" i="1"/>
  <c r="M21" i="1"/>
  <c r="H21" i="1"/>
  <c r="S22" i="1" l="1"/>
  <c r="S24" i="1"/>
  <c r="S26" i="1"/>
  <c r="S21" i="1"/>
  <c r="S23" i="1"/>
  <c r="S25" i="1"/>
  <c r="R36" i="1"/>
  <c r="M36" i="1"/>
  <c r="H36" i="1"/>
  <c r="R35" i="1"/>
  <c r="M35" i="1"/>
  <c r="H35" i="1"/>
  <c r="R34" i="1"/>
  <c r="M34" i="1"/>
  <c r="H34" i="1"/>
  <c r="R33" i="1"/>
  <c r="M33" i="1"/>
  <c r="H33" i="1"/>
  <c r="S9" i="4"/>
  <c r="N9" i="4"/>
  <c r="I9" i="4"/>
  <c r="T9" i="4" s="1"/>
  <c r="S10" i="4"/>
  <c r="N10" i="4"/>
  <c r="I10" i="4"/>
  <c r="S12" i="4"/>
  <c r="N12" i="4"/>
  <c r="I12" i="4"/>
  <c r="S11" i="4"/>
  <c r="N11" i="4"/>
  <c r="I11" i="4"/>
  <c r="T11" i="4" s="1"/>
  <c r="S11" i="3"/>
  <c r="N11" i="3"/>
  <c r="I11" i="3"/>
  <c r="S12" i="3"/>
  <c r="T12" i="3" s="1"/>
  <c r="N12" i="3"/>
  <c r="I12" i="3"/>
  <c r="S14" i="3"/>
  <c r="N14" i="3"/>
  <c r="I14" i="3"/>
  <c r="S10" i="3"/>
  <c r="N10" i="3"/>
  <c r="I10" i="3"/>
  <c r="S9" i="3"/>
  <c r="N9" i="3"/>
  <c r="I9" i="3"/>
  <c r="S13" i="3"/>
  <c r="T13" i="3" s="1"/>
  <c r="N13" i="3"/>
  <c r="I13" i="3"/>
  <c r="R14" i="1"/>
  <c r="M14" i="1"/>
  <c r="H14" i="1"/>
  <c r="R13" i="1"/>
  <c r="M13" i="1"/>
  <c r="H13" i="1"/>
  <c r="R12" i="1"/>
  <c r="M12" i="1"/>
  <c r="H12" i="1"/>
  <c r="R11" i="1"/>
  <c r="M11" i="1"/>
  <c r="H11" i="1"/>
  <c r="R10" i="1"/>
  <c r="M10" i="1"/>
  <c r="H10" i="1"/>
  <c r="R9" i="1"/>
  <c r="M9" i="1"/>
  <c r="H9" i="1"/>
  <c r="S10" i="2"/>
  <c r="N10" i="2"/>
  <c r="I10" i="2"/>
  <c r="T10" i="2" s="1"/>
  <c r="T12" i="2"/>
  <c r="S12" i="2"/>
  <c r="N12" i="2"/>
  <c r="I12" i="2"/>
  <c r="T11" i="2"/>
  <c r="S11" i="2"/>
  <c r="N11" i="2"/>
  <c r="I11" i="2"/>
  <c r="T13" i="2"/>
  <c r="S13" i="2"/>
  <c r="N13" i="2"/>
  <c r="I13" i="2"/>
  <c r="T14" i="2"/>
  <c r="S14" i="2"/>
  <c r="N14" i="2"/>
  <c r="I14" i="2"/>
  <c r="T9" i="2"/>
  <c r="S9" i="2"/>
  <c r="N9" i="2"/>
  <c r="I9" i="2"/>
  <c r="S33" i="1" l="1"/>
  <c r="S9" i="1"/>
  <c r="S11" i="1"/>
  <c r="S13" i="1"/>
  <c r="S35" i="1"/>
  <c r="S10" i="1"/>
  <c r="S12" i="1"/>
  <c r="S14" i="1"/>
  <c r="S34" i="1"/>
  <c r="S36" i="1"/>
  <c r="T10" i="4"/>
  <c r="T12" i="4"/>
  <c r="T14" i="3"/>
  <c r="T10" i="3"/>
  <c r="T9" i="3"/>
  <c r="T11" i="3"/>
</calcChain>
</file>

<file path=xl/sharedStrings.xml><?xml version="1.0" encoding="utf-8"?>
<sst xmlns="http://schemas.openxmlformats.org/spreadsheetml/2006/main" count="166" uniqueCount="30">
  <si>
    <t>Startovní číslo</t>
  </si>
  <si>
    <t>Družstvo</t>
  </si>
  <si>
    <t>Akrobacie</t>
  </si>
  <si>
    <t>Trampolína</t>
  </si>
  <si>
    <t>Pohybová skladba</t>
  </si>
  <si>
    <t>Celkem</t>
  </si>
  <si>
    <t>Pořadí</t>
  </si>
  <si>
    <t>D</t>
  </si>
  <si>
    <t>C</t>
  </si>
  <si>
    <t>E</t>
  </si>
  <si>
    <t>PEN</t>
  </si>
  <si>
    <t>Kategorie I.</t>
  </si>
  <si>
    <t>Kategorie II.</t>
  </si>
  <si>
    <t>Kategorie III.</t>
  </si>
  <si>
    <t>Župa</t>
  </si>
  <si>
    <t>Sokol Řeporyje</t>
  </si>
  <si>
    <t>Sokol Praha Vršovice</t>
  </si>
  <si>
    <t>KASPV</t>
  </si>
  <si>
    <t>Sokol Vyšehrad</t>
  </si>
  <si>
    <t>Gym Club REDA</t>
  </si>
  <si>
    <t>St. č.</t>
  </si>
  <si>
    <t>Oblastní závod TGJ open (malá oblast) - rok 2019</t>
  </si>
  <si>
    <t>Sokol Kr. Vinohrady</t>
  </si>
  <si>
    <t>Sokol Radotín</t>
  </si>
  <si>
    <t>Sokol Vyšehrad B</t>
  </si>
  <si>
    <t>TJ Sokol Řepy</t>
  </si>
  <si>
    <t>Sokol Vyšehrad A</t>
  </si>
  <si>
    <t>Sokol Kr. Vinohrady B</t>
  </si>
  <si>
    <t>Sokol Kr. Vinohrady A</t>
  </si>
  <si>
    <t>Sokol Vyšehrad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</si>
</sst>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/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/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/>
    <xf numFmtId="0" fontId="0" fillId="0" borderId="7" xfId="0" applyFont="1" applyBorder="1" applyAlignment="1">
      <alignment horizontal="center"/>
    </xf>
    <xf numFmtId="0" fontId="0" fillId="0" borderId="3" xfId="0" applyFont="1" applyBorder="1"/>
    <xf numFmtId="0" fontId="1" fillId="0" borderId="2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39" xfId="0" applyFont="1" applyBorder="1"/>
    <xf numFmtId="0" fontId="1" fillId="0" borderId="4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2" fontId="1" fillId="0" borderId="39" xfId="0" applyNumberFormat="1" applyFont="1" applyFill="1" applyBorder="1" applyAlignment="1">
      <alignment horizontal="center"/>
    </xf>
    <xf numFmtId="2" fontId="1" fillId="0" borderId="4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9" xfId="0" applyFont="1" applyBorder="1"/>
    <xf numFmtId="0" fontId="1" fillId="0" borderId="2" xfId="0" applyFont="1" applyBorder="1"/>
    <xf numFmtId="0" fontId="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Font="1" applyBorder="1"/>
    <xf numFmtId="0" fontId="1" fillId="0" borderId="8" xfId="0" applyFont="1" applyBorder="1"/>
    <xf numFmtId="0" fontId="0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abSelected="1" zoomScaleNormal="100" workbookViewId="0">
      <selection activeCell="M5" sqref="M5"/>
    </sheetView>
  </sheetViews>
  <sheetFormatPr defaultRowHeight="15" x14ac:dyDescent="0.25"/>
  <cols>
    <col min="1" max="1" width="9.42578125" customWidth="1"/>
    <col min="2" max="2" width="19.140625" bestFit="1" customWidth="1"/>
    <col min="3" max="3" width="6.140625" style="17" bestFit="1" customWidth="1"/>
    <col min="4" max="18" width="7.7109375" customWidth="1"/>
    <col min="19" max="20" width="10.7109375" customWidth="1"/>
    <col min="21" max="21" width="11.7109375" bestFit="1" customWidth="1"/>
  </cols>
  <sheetData>
    <row r="2" spans="1:20" ht="28.5" x14ac:dyDescent="0.45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18.75" x14ac:dyDescent="0.3">
      <c r="A3" s="124">
        <v>43793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5" spans="1:20" x14ac:dyDescent="0.25">
      <c r="A5" s="112" t="s">
        <v>11</v>
      </c>
      <c r="B5" s="112"/>
      <c r="C5" s="16"/>
    </row>
    <row r="6" spans="1:20" ht="15.75" thickBot="1" x14ac:dyDescent="0.3"/>
    <row r="7" spans="1:20" x14ac:dyDescent="0.25">
      <c r="A7" s="132" t="s">
        <v>0</v>
      </c>
      <c r="B7" s="134" t="s">
        <v>1</v>
      </c>
      <c r="C7" s="134" t="s">
        <v>14</v>
      </c>
      <c r="D7" s="126" t="s">
        <v>2</v>
      </c>
      <c r="E7" s="127"/>
      <c r="F7" s="127"/>
      <c r="G7" s="127"/>
      <c r="H7" s="128"/>
      <c r="I7" s="129" t="s">
        <v>3</v>
      </c>
      <c r="J7" s="130"/>
      <c r="K7" s="130"/>
      <c r="L7" s="130"/>
      <c r="M7" s="131"/>
      <c r="N7" s="129" t="s">
        <v>4</v>
      </c>
      <c r="O7" s="130"/>
      <c r="P7" s="130"/>
      <c r="Q7" s="130"/>
      <c r="R7" s="131"/>
      <c r="S7" s="134" t="s">
        <v>5</v>
      </c>
      <c r="T7" s="134" t="s">
        <v>6</v>
      </c>
    </row>
    <row r="8" spans="1:20" ht="15.75" thickBot="1" x14ac:dyDescent="0.3">
      <c r="A8" s="133"/>
      <c r="B8" s="135"/>
      <c r="C8" s="135"/>
      <c r="D8" s="19" t="s">
        <v>7</v>
      </c>
      <c r="E8" s="20" t="s">
        <v>9</v>
      </c>
      <c r="F8" s="20" t="s">
        <v>8</v>
      </c>
      <c r="G8" s="20" t="s">
        <v>10</v>
      </c>
      <c r="H8" s="21"/>
      <c r="I8" s="19" t="s">
        <v>7</v>
      </c>
      <c r="J8" s="20" t="s">
        <v>9</v>
      </c>
      <c r="K8" s="20" t="s">
        <v>8</v>
      </c>
      <c r="L8" s="20" t="s">
        <v>10</v>
      </c>
      <c r="M8" s="21"/>
      <c r="N8" s="19" t="s">
        <v>7</v>
      </c>
      <c r="O8" s="20" t="s">
        <v>9</v>
      </c>
      <c r="P8" s="20" t="s">
        <v>8</v>
      </c>
      <c r="Q8" s="20" t="s">
        <v>10</v>
      </c>
      <c r="R8" s="21"/>
      <c r="S8" s="135"/>
      <c r="T8" s="135"/>
    </row>
    <row r="9" spans="1:20" x14ac:dyDescent="0.25">
      <c r="A9" s="38">
        <v>1</v>
      </c>
      <c r="B9" s="39" t="s">
        <v>15</v>
      </c>
      <c r="C9" s="48">
        <v>3</v>
      </c>
      <c r="D9" s="40">
        <v>1.8</v>
      </c>
      <c r="E9" s="41">
        <v>7.6</v>
      </c>
      <c r="F9" s="41">
        <v>2</v>
      </c>
      <c r="G9" s="41"/>
      <c r="H9" s="42">
        <f t="shared" ref="H9:H14" si="0">D9+E9+F9-G9</f>
        <v>11.4</v>
      </c>
      <c r="I9" s="40">
        <v>2.1</v>
      </c>
      <c r="J9" s="41">
        <v>8.5</v>
      </c>
      <c r="K9" s="41">
        <v>2</v>
      </c>
      <c r="L9" s="41"/>
      <c r="M9" s="42">
        <f t="shared" ref="M9:M14" si="1">I9+J9+K9-L9</f>
        <v>12.6</v>
      </c>
      <c r="N9" s="53">
        <v>2.5</v>
      </c>
      <c r="O9" s="41">
        <v>6.77</v>
      </c>
      <c r="P9" s="41">
        <v>4</v>
      </c>
      <c r="Q9" s="41"/>
      <c r="R9" s="42">
        <f t="shared" ref="R9:R14" si="2">N9+O9+P9-Q9</f>
        <v>13.27</v>
      </c>
      <c r="S9" s="59">
        <f t="shared" ref="S9:S14" si="3">H9+M9+R9</f>
        <v>37.269999999999996</v>
      </c>
      <c r="T9" s="43">
        <v>1</v>
      </c>
    </row>
    <row r="10" spans="1:20" x14ac:dyDescent="0.25">
      <c r="A10" s="44">
        <v>7</v>
      </c>
      <c r="B10" s="45" t="s">
        <v>23</v>
      </c>
      <c r="C10" s="51">
        <v>5</v>
      </c>
      <c r="D10" s="32">
        <v>1.8</v>
      </c>
      <c r="E10" s="33">
        <v>6.86</v>
      </c>
      <c r="F10" s="33">
        <v>2</v>
      </c>
      <c r="G10" s="33"/>
      <c r="H10" s="34">
        <f t="shared" si="0"/>
        <v>10.66</v>
      </c>
      <c r="I10" s="32">
        <v>1.5</v>
      </c>
      <c r="J10" s="33">
        <v>8.35</v>
      </c>
      <c r="K10" s="33">
        <v>2</v>
      </c>
      <c r="L10" s="33"/>
      <c r="M10" s="34">
        <f t="shared" si="1"/>
        <v>11.85</v>
      </c>
      <c r="N10" s="54">
        <v>1.8</v>
      </c>
      <c r="O10" s="33">
        <v>5.87</v>
      </c>
      <c r="P10" s="33">
        <v>3</v>
      </c>
      <c r="Q10" s="33"/>
      <c r="R10" s="34">
        <f t="shared" si="2"/>
        <v>10.67</v>
      </c>
      <c r="S10" s="60">
        <f t="shared" si="3"/>
        <v>33.18</v>
      </c>
      <c r="T10" s="29">
        <v>2</v>
      </c>
    </row>
    <row r="11" spans="1:20" x14ac:dyDescent="0.25">
      <c r="A11" s="46">
        <v>5</v>
      </c>
      <c r="B11" s="47" t="s">
        <v>19</v>
      </c>
      <c r="C11" s="52" t="s">
        <v>17</v>
      </c>
      <c r="D11" s="36">
        <v>1.1000000000000001</v>
      </c>
      <c r="E11" s="37">
        <v>7.9</v>
      </c>
      <c r="F11" s="37">
        <v>2</v>
      </c>
      <c r="G11" s="37"/>
      <c r="H11" s="34">
        <f t="shared" si="0"/>
        <v>11</v>
      </c>
      <c r="I11" s="36">
        <v>1.4</v>
      </c>
      <c r="J11" s="37">
        <v>8.4499999999999993</v>
      </c>
      <c r="K11" s="37">
        <v>2</v>
      </c>
      <c r="L11" s="37"/>
      <c r="M11" s="34">
        <f t="shared" si="1"/>
        <v>11.85</v>
      </c>
      <c r="N11" s="55">
        <v>0.9</v>
      </c>
      <c r="O11" s="37">
        <v>5.33</v>
      </c>
      <c r="P11" s="37">
        <v>4</v>
      </c>
      <c r="Q11" s="37"/>
      <c r="R11" s="34">
        <f t="shared" si="2"/>
        <v>10.23</v>
      </c>
      <c r="S11" s="60">
        <f t="shared" si="3"/>
        <v>33.08</v>
      </c>
      <c r="T11" s="29">
        <v>3</v>
      </c>
    </row>
    <row r="12" spans="1:20" x14ac:dyDescent="0.25">
      <c r="A12" s="46">
        <v>6</v>
      </c>
      <c r="B12" s="47" t="s">
        <v>18</v>
      </c>
      <c r="C12" s="52">
        <v>5</v>
      </c>
      <c r="D12" s="36">
        <v>1</v>
      </c>
      <c r="E12" s="37">
        <v>7.9</v>
      </c>
      <c r="F12" s="37">
        <v>2</v>
      </c>
      <c r="G12" s="37"/>
      <c r="H12" s="34">
        <f t="shared" si="0"/>
        <v>10.9</v>
      </c>
      <c r="I12" s="36">
        <v>0.3</v>
      </c>
      <c r="J12" s="37">
        <v>8.6</v>
      </c>
      <c r="K12" s="37">
        <v>2</v>
      </c>
      <c r="L12" s="37"/>
      <c r="M12" s="34">
        <f t="shared" si="1"/>
        <v>10.9</v>
      </c>
      <c r="N12" s="55">
        <v>1.8</v>
      </c>
      <c r="O12" s="37">
        <v>6.1</v>
      </c>
      <c r="P12" s="37">
        <v>3</v>
      </c>
      <c r="Q12" s="37"/>
      <c r="R12" s="34">
        <f t="shared" si="2"/>
        <v>10.899999999999999</v>
      </c>
      <c r="S12" s="60">
        <f t="shared" si="3"/>
        <v>32.700000000000003</v>
      </c>
      <c r="T12" s="29">
        <v>4</v>
      </c>
    </row>
    <row r="13" spans="1:20" x14ac:dyDescent="0.25">
      <c r="A13" s="44">
        <v>4</v>
      </c>
      <c r="B13" s="45" t="s">
        <v>16</v>
      </c>
      <c r="C13" s="51">
        <v>1</v>
      </c>
      <c r="D13" s="32">
        <v>1.8</v>
      </c>
      <c r="E13" s="33">
        <v>6.73</v>
      </c>
      <c r="F13" s="33">
        <v>2</v>
      </c>
      <c r="G13" s="33"/>
      <c r="H13" s="34">
        <f t="shared" si="0"/>
        <v>10.530000000000001</v>
      </c>
      <c r="I13" s="32">
        <v>1.5</v>
      </c>
      <c r="J13" s="33">
        <v>7.3</v>
      </c>
      <c r="K13" s="33">
        <v>2</v>
      </c>
      <c r="L13" s="33"/>
      <c r="M13" s="34">
        <f t="shared" si="1"/>
        <v>10.8</v>
      </c>
      <c r="N13" s="54">
        <v>1.4</v>
      </c>
      <c r="O13" s="33">
        <v>5.53</v>
      </c>
      <c r="P13" s="33">
        <v>4</v>
      </c>
      <c r="Q13" s="33"/>
      <c r="R13" s="34">
        <f t="shared" si="2"/>
        <v>10.93</v>
      </c>
      <c r="S13" s="60">
        <f t="shared" si="3"/>
        <v>32.260000000000005</v>
      </c>
      <c r="T13" s="29">
        <v>5</v>
      </c>
    </row>
    <row r="14" spans="1:20" ht="15.75" thickBot="1" x14ac:dyDescent="0.3">
      <c r="A14" s="22">
        <v>2</v>
      </c>
      <c r="B14" s="23" t="s">
        <v>22</v>
      </c>
      <c r="C14" s="57">
        <v>1</v>
      </c>
      <c r="D14" s="24">
        <v>1.4</v>
      </c>
      <c r="E14" s="25">
        <v>6.9</v>
      </c>
      <c r="F14" s="25">
        <v>2</v>
      </c>
      <c r="G14" s="25"/>
      <c r="H14" s="58">
        <f t="shared" si="0"/>
        <v>10.3</v>
      </c>
      <c r="I14" s="24">
        <v>1.3</v>
      </c>
      <c r="J14" s="25">
        <v>6.9</v>
      </c>
      <c r="K14" s="25">
        <v>2</v>
      </c>
      <c r="L14" s="25"/>
      <c r="M14" s="58">
        <f t="shared" si="1"/>
        <v>10.200000000000001</v>
      </c>
      <c r="N14" s="56">
        <v>1.6</v>
      </c>
      <c r="O14" s="25">
        <v>4.67</v>
      </c>
      <c r="P14" s="25">
        <v>4</v>
      </c>
      <c r="Q14" s="25"/>
      <c r="R14" s="58">
        <f t="shared" si="2"/>
        <v>10.27</v>
      </c>
      <c r="S14" s="61">
        <f t="shared" si="3"/>
        <v>30.77</v>
      </c>
      <c r="T14" s="62">
        <v>6</v>
      </c>
    </row>
    <row r="16" spans="1:20" x14ac:dyDescent="0.25">
      <c r="A16" s="1"/>
      <c r="B16" s="2"/>
      <c r="C16" s="1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2" x14ac:dyDescent="0.25">
      <c r="A17" s="112" t="s">
        <v>12</v>
      </c>
      <c r="B17" s="112"/>
      <c r="C17" s="16"/>
    </row>
    <row r="18" spans="1:22" ht="15.75" thickBot="1" x14ac:dyDescent="0.3">
      <c r="A18" s="1"/>
      <c r="B18" s="2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6"/>
      <c r="T18" s="26"/>
      <c r="U18" s="2"/>
      <c r="V18" s="2"/>
    </row>
    <row r="19" spans="1:22" x14ac:dyDescent="0.25">
      <c r="A19" s="107" t="s">
        <v>20</v>
      </c>
      <c r="B19" s="104" t="s">
        <v>1</v>
      </c>
      <c r="C19" s="104" t="s">
        <v>14</v>
      </c>
      <c r="D19" s="109" t="s">
        <v>2</v>
      </c>
      <c r="E19" s="110"/>
      <c r="F19" s="110"/>
      <c r="G19" s="110"/>
      <c r="H19" s="111"/>
      <c r="I19" s="101" t="s">
        <v>3</v>
      </c>
      <c r="J19" s="102"/>
      <c r="K19" s="102"/>
      <c r="L19" s="102"/>
      <c r="M19" s="103"/>
      <c r="N19" s="101" t="s">
        <v>4</v>
      </c>
      <c r="O19" s="102"/>
      <c r="P19" s="102"/>
      <c r="Q19" s="102"/>
      <c r="R19" s="103"/>
      <c r="S19" s="104" t="s">
        <v>5</v>
      </c>
      <c r="T19" s="104" t="s">
        <v>6</v>
      </c>
      <c r="U19" s="2"/>
      <c r="V19" s="2"/>
    </row>
    <row r="20" spans="1:22" ht="15.75" thickBot="1" x14ac:dyDescent="0.3">
      <c r="A20" s="108"/>
      <c r="B20" s="105"/>
      <c r="C20" s="105"/>
      <c r="D20" s="9" t="s">
        <v>7</v>
      </c>
      <c r="E20" s="10" t="s">
        <v>9</v>
      </c>
      <c r="F20" s="10" t="s">
        <v>8</v>
      </c>
      <c r="G20" s="10" t="s">
        <v>10</v>
      </c>
      <c r="H20" s="11"/>
      <c r="I20" s="9" t="s">
        <v>7</v>
      </c>
      <c r="J20" s="10" t="s">
        <v>9</v>
      </c>
      <c r="K20" s="10" t="s">
        <v>8</v>
      </c>
      <c r="L20" s="10" t="s">
        <v>10</v>
      </c>
      <c r="M20" s="11"/>
      <c r="N20" s="9" t="s">
        <v>7</v>
      </c>
      <c r="O20" s="10" t="s">
        <v>9</v>
      </c>
      <c r="P20" s="10" t="s">
        <v>8</v>
      </c>
      <c r="Q20" s="10" t="s">
        <v>10</v>
      </c>
      <c r="R20" s="11"/>
      <c r="S20" s="105"/>
      <c r="T20" s="106"/>
      <c r="U20" s="2"/>
      <c r="V20" s="2"/>
    </row>
    <row r="21" spans="1:22" x14ac:dyDescent="0.25">
      <c r="A21" s="43">
        <v>9</v>
      </c>
      <c r="B21" s="63" t="s">
        <v>25</v>
      </c>
      <c r="C21" s="64" t="s">
        <v>17</v>
      </c>
      <c r="D21" s="40">
        <v>2.6</v>
      </c>
      <c r="E21" s="41">
        <v>6.96</v>
      </c>
      <c r="F21" s="41">
        <v>2</v>
      </c>
      <c r="G21" s="41"/>
      <c r="H21" s="42">
        <f t="shared" ref="H21:H26" si="4">D21+E21+F21-G21</f>
        <v>11.56</v>
      </c>
      <c r="I21" s="40">
        <v>2.2000000000000002</v>
      </c>
      <c r="J21" s="41">
        <v>8.8000000000000007</v>
      </c>
      <c r="K21" s="41">
        <v>2</v>
      </c>
      <c r="L21" s="41"/>
      <c r="M21" s="42">
        <f t="shared" ref="M21:M26" si="5">I21+J21+K21-L21</f>
        <v>13</v>
      </c>
      <c r="N21" s="40">
        <v>4</v>
      </c>
      <c r="O21" s="41">
        <v>6.4</v>
      </c>
      <c r="P21" s="41">
        <v>4</v>
      </c>
      <c r="Q21" s="41"/>
      <c r="R21" s="42">
        <f t="shared" ref="R21:R26" si="6">N21+O21+P21-Q21</f>
        <v>14.4</v>
      </c>
      <c r="S21" s="70">
        <f t="shared" ref="S21:S26" si="7">H21+M21+R21</f>
        <v>38.96</v>
      </c>
      <c r="T21" s="88">
        <v>1</v>
      </c>
      <c r="U21" s="2"/>
      <c r="V21" s="2"/>
    </row>
    <row r="22" spans="1:22" x14ac:dyDescent="0.25">
      <c r="A22" s="27">
        <v>10</v>
      </c>
      <c r="B22" s="73" t="s">
        <v>15</v>
      </c>
      <c r="C22" s="74">
        <v>3</v>
      </c>
      <c r="D22" s="75">
        <v>2.4</v>
      </c>
      <c r="E22" s="76">
        <v>6.46</v>
      </c>
      <c r="F22" s="76">
        <v>1.9</v>
      </c>
      <c r="G22" s="76"/>
      <c r="H22" s="28">
        <f t="shared" si="4"/>
        <v>10.76</v>
      </c>
      <c r="I22" s="75">
        <v>2.2000000000000002</v>
      </c>
      <c r="J22" s="76">
        <v>8.3000000000000007</v>
      </c>
      <c r="K22" s="76">
        <v>1.9</v>
      </c>
      <c r="L22" s="76"/>
      <c r="M22" s="28">
        <f t="shared" si="5"/>
        <v>12.4</v>
      </c>
      <c r="N22" s="75">
        <v>4</v>
      </c>
      <c r="O22" s="76">
        <v>6.77</v>
      </c>
      <c r="P22" s="76">
        <v>4</v>
      </c>
      <c r="Q22" s="76"/>
      <c r="R22" s="28">
        <f t="shared" si="6"/>
        <v>14.77</v>
      </c>
      <c r="S22" s="77">
        <f t="shared" si="7"/>
        <v>37.93</v>
      </c>
      <c r="T22" s="89">
        <v>2</v>
      </c>
      <c r="U22" s="2"/>
      <c r="V22" s="2"/>
    </row>
    <row r="23" spans="1:22" x14ac:dyDescent="0.25">
      <c r="A23" s="79">
        <v>13</v>
      </c>
      <c r="B23" s="80" t="s">
        <v>26</v>
      </c>
      <c r="C23" s="82">
        <v>5</v>
      </c>
      <c r="D23" s="84">
        <v>2.2999999999999998</v>
      </c>
      <c r="E23" s="86">
        <v>7.33</v>
      </c>
      <c r="F23" s="86">
        <v>2</v>
      </c>
      <c r="G23" s="86"/>
      <c r="H23" s="28">
        <f t="shared" si="4"/>
        <v>11.629999999999999</v>
      </c>
      <c r="I23" s="84">
        <v>2</v>
      </c>
      <c r="J23" s="86">
        <v>8.0500000000000007</v>
      </c>
      <c r="K23" s="86">
        <v>2</v>
      </c>
      <c r="L23" s="86"/>
      <c r="M23" s="28">
        <f t="shared" si="5"/>
        <v>12.05</v>
      </c>
      <c r="N23" s="84">
        <v>3.8</v>
      </c>
      <c r="O23" s="86">
        <v>6.27</v>
      </c>
      <c r="P23" s="86">
        <v>4</v>
      </c>
      <c r="Q23" s="86"/>
      <c r="R23" s="28">
        <f t="shared" si="6"/>
        <v>14.07</v>
      </c>
      <c r="S23" s="77">
        <f t="shared" si="7"/>
        <v>37.75</v>
      </c>
      <c r="T23" s="89">
        <v>3</v>
      </c>
      <c r="U23" s="2"/>
      <c r="V23" s="2"/>
    </row>
    <row r="24" spans="1:22" x14ac:dyDescent="0.25">
      <c r="A24" s="29">
        <v>12</v>
      </c>
      <c r="B24" s="30" t="s">
        <v>22</v>
      </c>
      <c r="C24" s="31">
        <v>1</v>
      </c>
      <c r="D24" s="32">
        <v>1.9</v>
      </c>
      <c r="E24" s="33">
        <v>6.2</v>
      </c>
      <c r="F24" s="33">
        <v>2</v>
      </c>
      <c r="G24" s="33"/>
      <c r="H24" s="28">
        <f t="shared" si="4"/>
        <v>10.1</v>
      </c>
      <c r="I24" s="32">
        <v>1.9</v>
      </c>
      <c r="J24" s="33">
        <v>8.35</v>
      </c>
      <c r="K24" s="33">
        <v>2</v>
      </c>
      <c r="L24" s="33"/>
      <c r="M24" s="28">
        <f t="shared" si="5"/>
        <v>12.25</v>
      </c>
      <c r="N24" s="32">
        <v>3.7</v>
      </c>
      <c r="O24" s="33">
        <v>5.97</v>
      </c>
      <c r="P24" s="33">
        <v>4</v>
      </c>
      <c r="Q24" s="33"/>
      <c r="R24" s="28">
        <f t="shared" si="6"/>
        <v>13.67</v>
      </c>
      <c r="S24" s="77">
        <f t="shared" si="7"/>
        <v>36.020000000000003</v>
      </c>
      <c r="T24" s="89">
        <v>4</v>
      </c>
      <c r="U24" s="2"/>
      <c r="V24" s="2"/>
    </row>
    <row r="25" spans="1:22" x14ac:dyDescent="0.25">
      <c r="A25" s="27">
        <v>8</v>
      </c>
      <c r="B25" s="30" t="s">
        <v>24</v>
      </c>
      <c r="C25" s="31">
        <v>5</v>
      </c>
      <c r="D25" s="32">
        <v>2</v>
      </c>
      <c r="E25" s="33">
        <v>6.43</v>
      </c>
      <c r="F25" s="33">
        <v>2</v>
      </c>
      <c r="G25" s="33"/>
      <c r="H25" s="28">
        <f t="shared" si="4"/>
        <v>10.43</v>
      </c>
      <c r="I25" s="32">
        <v>1.7</v>
      </c>
      <c r="J25" s="33">
        <v>7.9</v>
      </c>
      <c r="K25" s="33">
        <v>2</v>
      </c>
      <c r="L25" s="33"/>
      <c r="M25" s="28">
        <f t="shared" si="5"/>
        <v>11.6</v>
      </c>
      <c r="N25" s="32">
        <v>3</v>
      </c>
      <c r="O25" s="33">
        <v>6.53</v>
      </c>
      <c r="P25" s="33">
        <v>4</v>
      </c>
      <c r="Q25" s="33"/>
      <c r="R25" s="28">
        <f t="shared" si="6"/>
        <v>13.530000000000001</v>
      </c>
      <c r="S25" s="77">
        <f t="shared" si="7"/>
        <v>35.56</v>
      </c>
      <c r="T25" s="89">
        <v>5</v>
      </c>
      <c r="U25" s="2"/>
      <c r="V25" s="2"/>
    </row>
    <row r="26" spans="1:22" ht="15.75" thickBot="1" x14ac:dyDescent="0.3">
      <c r="A26" s="62">
        <v>11</v>
      </c>
      <c r="B26" s="81" t="s">
        <v>16</v>
      </c>
      <c r="C26" s="83">
        <v>1</v>
      </c>
      <c r="D26" s="85">
        <v>1.7</v>
      </c>
      <c r="E26" s="87">
        <v>6.56</v>
      </c>
      <c r="F26" s="87">
        <v>2</v>
      </c>
      <c r="G26" s="87"/>
      <c r="H26" s="65">
        <f t="shared" si="4"/>
        <v>10.26</v>
      </c>
      <c r="I26" s="85">
        <v>1.5</v>
      </c>
      <c r="J26" s="87">
        <v>7.6</v>
      </c>
      <c r="K26" s="87">
        <v>2</v>
      </c>
      <c r="L26" s="87"/>
      <c r="M26" s="65">
        <f t="shared" si="5"/>
        <v>11.1</v>
      </c>
      <c r="N26" s="85">
        <v>2.1</v>
      </c>
      <c r="O26" s="87">
        <v>4.9000000000000004</v>
      </c>
      <c r="P26" s="87">
        <v>4</v>
      </c>
      <c r="Q26" s="87"/>
      <c r="R26" s="65">
        <f t="shared" si="6"/>
        <v>11</v>
      </c>
      <c r="S26" s="78">
        <f t="shared" si="7"/>
        <v>32.36</v>
      </c>
      <c r="T26" s="90">
        <v>6</v>
      </c>
      <c r="U26" s="2"/>
      <c r="V26" s="2"/>
    </row>
    <row r="27" spans="1:22" x14ac:dyDescent="0.25">
      <c r="A27" s="1"/>
      <c r="B27" s="2"/>
      <c r="C27" s="1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6"/>
      <c r="T27" s="26"/>
    </row>
    <row r="28" spans="1:22" x14ac:dyDescent="0.25">
      <c r="A28" s="1"/>
      <c r="B28" s="2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6"/>
      <c r="T28" s="26"/>
    </row>
    <row r="29" spans="1:22" x14ac:dyDescent="0.25">
      <c r="A29" s="112" t="s">
        <v>13</v>
      </c>
      <c r="B29" s="112"/>
      <c r="C29" s="16"/>
    </row>
    <row r="30" spans="1:22" ht="15.75" thickBot="1" x14ac:dyDescent="0.3"/>
    <row r="31" spans="1:22" x14ac:dyDescent="0.25">
      <c r="A31" s="115" t="s">
        <v>0</v>
      </c>
      <c r="B31" s="113" t="s">
        <v>1</v>
      </c>
      <c r="C31" s="113" t="s">
        <v>14</v>
      </c>
      <c r="D31" s="117" t="s">
        <v>2</v>
      </c>
      <c r="E31" s="118"/>
      <c r="F31" s="118"/>
      <c r="G31" s="118"/>
      <c r="H31" s="119"/>
      <c r="I31" s="120" t="s">
        <v>3</v>
      </c>
      <c r="J31" s="121"/>
      <c r="K31" s="121"/>
      <c r="L31" s="121"/>
      <c r="M31" s="122"/>
      <c r="N31" s="120" t="s">
        <v>4</v>
      </c>
      <c r="O31" s="121"/>
      <c r="P31" s="121"/>
      <c r="Q31" s="121"/>
      <c r="R31" s="122"/>
      <c r="S31" s="113" t="s">
        <v>5</v>
      </c>
      <c r="T31" s="113" t="s">
        <v>6</v>
      </c>
    </row>
    <row r="32" spans="1:22" ht="15.75" thickBot="1" x14ac:dyDescent="0.3">
      <c r="A32" s="116"/>
      <c r="B32" s="114"/>
      <c r="C32" s="114"/>
      <c r="D32" s="3" t="s">
        <v>7</v>
      </c>
      <c r="E32" s="4" t="s">
        <v>9</v>
      </c>
      <c r="F32" s="4" t="s">
        <v>8</v>
      </c>
      <c r="G32" s="4" t="s">
        <v>10</v>
      </c>
      <c r="H32" s="5"/>
      <c r="I32" s="3" t="s">
        <v>7</v>
      </c>
      <c r="J32" s="4" t="s">
        <v>9</v>
      </c>
      <c r="K32" s="4" t="s">
        <v>8</v>
      </c>
      <c r="L32" s="4" t="s">
        <v>10</v>
      </c>
      <c r="M32" s="5"/>
      <c r="N32" s="3" t="s">
        <v>7</v>
      </c>
      <c r="O32" s="4" t="s">
        <v>9</v>
      </c>
      <c r="P32" s="4" t="s">
        <v>8</v>
      </c>
      <c r="Q32" s="4" t="s">
        <v>10</v>
      </c>
      <c r="R32" s="5"/>
      <c r="S32" s="114"/>
      <c r="T32" s="114"/>
    </row>
    <row r="33" spans="1:20" x14ac:dyDescent="0.25">
      <c r="A33" s="91">
        <v>17</v>
      </c>
      <c r="B33" s="93" t="s">
        <v>29</v>
      </c>
      <c r="C33" s="95">
        <v>5</v>
      </c>
      <c r="D33" s="97">
        <v>2.5</v>
      </c>
      <c r="E33" s="98">
        <v>7</v>
      </c>
      <c r="F33" s="98">
        <v>2</v>
      </c>
      <c r="G33" s="98"/>
      <c r="H33" s="42">
        <f>D33+E33+F33-G33</f>
        <v>11.5</v>
      </c>
      <c r="I33" s="99">
        <v>2.1</v>
      </c>
      <c r="J33" s="98">
        <v>8.25</v>
      </c>
      <c r="K33" s="98">
        <v>1.9</v>
      </c>
      <c r="L33" s="98"/>
      <c r="M33" s="69">
        <f>I33+J33+K33-L33</f>
        <v>12.25</v>
      </c>
      <c r="N33" s="97">
        <v>3.4</v>
      </c>
      <c r="O33" s="98">
        <v>6.6</v>
      </c>
      <c r="P33" s="98">
        <v>4</v>
      </c>
      <c r="Q33" s="98"/>
      <c r="R33" s="42">
        <f>N33+O33+P33-Q33</f>
        <v>14</v>
      </c>
      <c r="S33" s="70">
        <f>H33+M33+R33</f>
        <v>37.75</v>
      </c>
      <c r="T33" s="49">
        <v>1</v>
      </c>
    </row>
    <row r="34" spans="1:20" x14ac:dyDescent="0.25">
      <c r="A34" s="29">
        <v>16</v>
      </c>
      <c r="B34" s="50" t="s">
        <v>27</v>
      </c>
      <c r="C34" s="51">
        <v>1</v>
      </c>
      <c r="D34" s="32">
        <v>2.5</v>
      </c>
      <c r="E34" s="33">
        <v>7.06</v>
      </c>
      <c r="F34" s="33">
        <v>2</v>
      </c>
      <c r="G34" s="33"/>
      <c r="H34" s="34">
        <f>D34+E34+F34-G34</f>
        <v>11.559999999999999</v>
      </c>
      <c r="I34" s="54">
        <v>2.2999999999999998</v>
      </c>
      <c r="J34" s="33">
        <v>8</v>
      </c>
      <c r="K34" s="33">
        <v>2</v>
      </c>
      <c r="L34" s="33"/>
      <c r="M34" s="66">
        <f>I34+J34+K34-L34</f>
        <v>12.3</v>
      </c>
      <c r="N34" s="32">
        <v>3.3</v>
      </c>
      <c r="O34" s="33">
        <v>6.5</v>
      </c>
      <c r="P34" s="33">
        <v>4</v>
      </c>
      <c r="Q34" s="33"/>
      <c r="R34" s="34">
        <f>N34+O34+P34-Q34</f>
        <v>13.8</v>
      </c>
      <c r="S34" s="67">
        <f>H34+M34+R34</f>
        <v>37.659999999999997</v>
      </c>
      <c r="T34" s="35">
        <v>2</v>
      </c>
    </row>
    <row r="35" spans="1:20" x14ac:dyDescent="0.25">
      <c r="A35" s="27">
        <v>14</v>
      </c>
      <c r="B35" s="50" t="s">
        <v>28</v>
      </c>
      <c r="C35" s="51">
        <v>1</v>
      </c>
      <c r="D35" s="32">
        <v>1.8</v>
      </c>
      <c r="E35" s="33">
        <v>7.16</v>
      </c>
      <c r="F35" s="33">
        <v>2</v>
      </c>
      <c r="G35" s="33"/>
      <c r="H35" s="34">
        <f>D35+E35+F35-G35</f>
        <v>10.96</v>
      </c>
      <c r="I35" s="54">
        <v>2</v>
      </c>
      <c r="J35" s="33">
        <v>8.3000000000000007</v>
      </c>
      <c r="K35" s="33">
        <v>2</v>
      </c>
      <c r="L35" s="33"/>
      <c r="M35" s="66">
        <f>I35+J35+K35-L35</f>
        <v>12.3</v>
      </c>
      <c r="N35" s="32">
        <v>3.6</v>
      </c>
      <c r="O35" s="33">
        <v>5.8</v>
      </c>
      <c r="P35" s="33">
        <v>4</v>
      </c>
      <c r="Q35" s="33"/>
      <c r="R35" s="34">
        <f>N35+O35+P35-Q35</f>
        <v>13.4</v>
      </c>
      <c r="S35" s="67">
        <f>H35+M35+R35</f>
        <v>36.660000000000004</v>
      </c>
      <c r="T35" s="35">
        <v>3</v>
      </c>
    </row>
    <row r="36" spans="1:20" ht="15.75" thickBot="1" x14ac:dyDescent="0.3">
      <c r="A36" s="92">
        <v>15</v>
      </c>
      <c r="B36" s="94" t="s">
        <v>16</v>
      </c>
      <c r="C36" s="96">
        <v>1</v>
      </c>
      <c r="D36" s="85">
        <v>1.8</v>
      </c>
      <c r="E36" s="87">
        <v>6.93</v>
      </c>
      <c r="F36" s="87">
        <v>2</v>
      </c>
      <c r="G36" s="87"/>
      <c r="H36" s="58">
        <f>D36+E36+F36-G36</f>
        <v>10.73</v>
      </c>
      <c r="I36" s="100">
        <v>1.6</v>
      </c>
      <c r="J36" s="87">
        <v>8.15</v>
      </c>
      <c r="K36" s="87">
        <v>2</v>
      </c>
      <c r="L36" s="87"/>
      <c r="M36" s="71">
        <f>I36+J36+K36-L36</f>
        <v>11.75</v>
      </c>
      <c r="N36" s="85">
        <v>2.2000000000000002</v>
      </c>
      <c r="O36" s="87">
        <v>5.27</v>
      </c>
      <c r="P36" s="87">
        <v>4</v>
      </c>
      <c r="Q36" s="87"/>
      <c r="R36" s="58">
        <f>N36+O36+P36-Q36</f>
        <v>11.469999999999999</v>
      </c>
      <c r="S36" s="72">
        <f>H36+M36+R36</f>
        <v>33.950000000000003</v>
      </c>
      <c r="T36" s="68">
        <v>4</v>
      </c>
    </row>
  </sheetData>
  <mergeCells count="29">
    <mergeCell ref="A17:B17"/>
    <mergeCell ref="A2:T2"/>
    <mergeCell ref="A3:T3"/>
    <mergeCell ref="D7:H7"/>
    <mergeCell ref="N7:R7"/>
    <mergeCell ref="I7:M7"/>
    <mergeCell ref="A7:A8"/>
    <mergeCell ref="B7:B8"/>
    <mergeCell ref="S7:S8"/>
    <mergeCell ref="C7:C8"/>
    <mergeCell ref="T7:T8"/>
    <mergeCell ref="A5:B5"/>
    <mergeCell ref="A29:B29"/>
    <mergeCell ref="T31:T32"/>
    <mergeCell ref="A31:A32"/>
    <mergeCell ref="B31:B32"/>
    <mergeCell ref="D31:H31"/>
    <mergeCell ref="I31:M31"/>
    <mergeCell ref="C31:C32"/>
    <mergeCell ref="N31:R31"/>
    <mergeCell ref="S31:S32"/>
    <mergeCell ref="N19:R19"/>
    <mergeCell ref="S19:S20"/>
    <mergeCell ref="T19:T20"/>
    <mergeCell ref="A19:A20"/>
    <mergeCell ref="B19:B20"/>
    <mergeCell ref="C19:C20"/>
    <mergeCell ref="D19:H19"/>
    <mergeCell ref="I19:M19"/>
  </mergeCells>
  <phoneticPr fontId="6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"/>
  <sheetViews>
    <sheetView zoomScaleNormal="100" workbookViewId="0">
      <selection activeCell="B2" sqref="B2:U2"/>
    </sheetView>
  </sheetViews>
  <sheetFormatPr defaultRowHeight="15" x14ac:dyDescent="0.25"/>
  <cols>
    <col min="1" max="1" width="4.28515625" customWidth="1"/>
    <col min="2" max="2" width="3" customWidth="1"/>
    <col min="3" max="3" width="18.140625" bestFit="1" customWidth="1"/>
    <col min="4" max="4" width="6.140625" bestFit="1" customWidth="1"/>
    <col min="5" max="8" width="4.5703125" bestFit="1" customWidth="1"/>
    <col min="9" max="9" width="5.5703125" bestFit="1" customWidth="1"/>
    <col min="10" max="13" width="4.5703125" bestFit="1" customWidth="1"/>
    <col min="14" max="14" width="5.5703125" bestFit="1" customWidth="1"/>
    <col min="15" max="18" width="4.5703125" bestFit="1" customWidth="1"/>
    <col min="19" max="19" width="5.5703125" bestFit="1" customWidth="1"/>
    <col min="22" max="22" width="4.85546875" customWidth="1"/>
  </cols>
  <sheetData>
    <row r="2" spans="2:21" ht="28.5" x14ac:dyDescent="0.45">
      <c r="B2" s="123" t="s">
        <v>21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2:21" ht="18.75" x14ac:dyDescent="0.3">
      <c r="B3" s="124">
        <v>43793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5" spans="2:21" x14ac:dyDescent="0.25">
      <c r="B5" s="112" t="s">
        <v>11</v>
      </c>
      <c r="C5" s="112"/>
      <c r="D5" s="15"/>
    </row>
    <row r="6" spans="2:21" ht="15.75" thickBot="1" x14ac:dyDescent="0.3"/>
    <row r="7" spans="2:21" ht="15" customHeight="1" x14ac:dyDescent="0.25">
      <c r="B7" s="132" t="s">
        <v>20</v>
      </c>
      <c r="C7" s="134" t="s">
        <v>1</v>
      </c>
      <c r="D7" s="134" t="s">
        <v>14</v>
      </c>
      <c r="E7" s="129" t="s">
        <v>2</v>
      </c>
      <c r="F7" s="130"/>
      <c r="G7" s="130"/>
      <c r="H7" s="130"/>
      <c r="I7" s="131"/>
      <c r="J7" s="129" t="s">
        <v>3</v>
      </c>
      <c r="K7" s="130"/>
      <c r="L7" s="130"/>
      <c r="M7" s="130"/>
      <c r="N7" s="131"/>
      <c r="O7" s="129" t="s">
        <v>4</v>
      </c>
      <c r="P7" s="130"/>
      <c r="Q7" s="130"/>
      <c r="R7" s="130"/>
      <c r="S7" s="131"/>
      <c r="T7" s="134" t="s">
        <v>5</v>
      </c>
      <c r="U7" s="134" t="s">
        <v>6</v>
      </c>
    </row>
    <row r="8" spans="2:21" ht="15.75" thickBot="1" x14ac:dyDescent="0.3">
      <c r="B8" s="137"/>
      <c r="C8" s="136"/>
      <c r="D8" s="136"/>
      <c r="E8" s="6" t="s">
        <v>7</v>
      </c>
      <c r="F8" s="7" t="s">
        <v>9</v>
      </c>
      <c r="G8" s="7" t="s">
        <v>8</v>
      </c>
      <c r="H8" s="7" t="s">
        <v>10</v>
      </c>
      <c r="I8" s="8"/>
      <c r="J8" s="6" t="s">
        <v>7</v>
      </c>
      <c r="K8" s="7" t="s">
        <v>9</v>
      </c>
      <c r="L8" s="7" t="s">
        <v>8</v>
      </c>
      <c r="M8" s="7" t="s">
        <v>10</v>
      </c>
      <c r="N8" s="8"/>
      <c r="O8" s="6" t="s">
        <v>7</v>
      </c>
      <c r="P8" s="7" t="s">
        <v>9</v>
      </c>
      <c r="Q8" s="7" t="s">
        <v>8</v>
      </c>
      <c r="R8" s="7" t="s">
        <v>10</v>
      </c>
      <c r="S8" s="8"/>
      <c r="T8" s="136"/>
      <c r="U8" s="136"/>
    </row>
    <row r="9" spans="2:21" x14ac:dyDescent="0.25">
      <c r="B9" s="38">
        <v>1</v>
      </c>
      <c r="C9" s="39" t="s">
        <v>15</v>
      </c>
      <c r="D9" s="48">
        <v>3</v>
      </c>
      <c r="E9" s="40">
        <v>1.8</v>
      </c>
      <c r="F9" s="41">
        <v>7.6</v>
      </c>
      <c r="G9" s="41">
        <v>2</v>
      </c>
      <c r="H9" s="41"/>
      <c r="I9" s="42">
        <f t="shared" ref="I9:I14" si="0">E9+F9+G9-H9</f>
        <v>11.4</v>
      </c>
      <c r="J9" s="40">
        <v>2.1</v>
      </c>
      <c r="K9" s="41">
        <v>8.5</v>
      </c>
      <c r="L9" s="41">
        <v>2</v>
      </c>
      <c r="M9" s="41"/>
      <c r="N9" s="42">
        <f t="shared" ref="N9:N14" si="1">J9+K9+L9-M9</f>
        <v>12.6</v>
      </c>
      <c r="O9" s="53">
        <v>2.5</v>
      </c>
      <c r="P9" s="41">
        <v>6.77</v>
      </c>
      <c r="Q9" s="41">
        <v>4</v>
      </c>
      <c r="R9" s="41"/>
      <c r="S9" s="42">
        <f t="shared" ref="S9:S14" si="2">O9+P9+Q9-R9</f>
        <v>13.27</v>
      </c>
      <c r="T9" s="59">
        <f t="shared" ref="T9:T14" si="3">I9+N9+S9</f>
        <v>37.269999999999996</v>
      </c>
      <c r="U9" s="43">
        <v>1</v>
      </c>
    </row>
    <row r="10" spans="2:21" x14ac:dyDescent="0.25">
      <c r="B10" s="44">
        <v>7</v>
      </c>
      <c r="C10" s="45" t="s">
        <v>23</v>
      </c>
      <c r="D10" s="51">
        <v>5</v>
      </c>
      <c r="E10" s="32">
        <v>1.8</v>
      </c>
      <c r="F10" s="33">
        <v>6.86</v>
      </c>
      <c r="G10" s="33">
        <v>2</v>
      </c>
      <c r="H10" s="33"/>
      <c r="I10" s="34">
        <f t="shared" si="0"/>
        <v>10.66</v>
      </c>
      <c r="J10" s="32">
        <v>1.5</v>
      </c>
      <c r="K10" s="33">
        <v>8.35</v>
      </c>
      <c r="L10" s="33">
        <v>2</v>
      </c>
      <c r="M10" s="33"/>
      <c r="N10" s="34">
        <f t="shared" si="1"/>
        <v>11.85</v>
      </c>
      <c r="O10" s="54">
        <v>1.8</v>
      </c>
      <c r="P10" s="33">
        <v>5.87</v>
      </c>
      <c r="Q10" s="33">
        <v>3</v>
      </c>
      <c r="R10" s="33"/>
      <c r="S10" s="34">
        <f t="shared" si="2"/>
        <v>10.67</v>
      </c>
      <c r="T10" s="60">
        <f t="shared" si="3"/>
        <v>33.18</v>
      </c>
      <c r="U10" s="29">
        <v>2</v>
      </c>
    </row>
    <row r="11" spans="2:21" x14ac:dyDescent="0.25">
      <c r="B11" s="46">
        <v>5</v>
      </c>
      <c r="C11" s="47" t="s">
        <v>19</v>
      </c>
      <c r="D11" s="52" t="s">
        <v>17</v>
      </c>
      <c r="E11" s="36">
        <v>1.1000000000000001</v>
      </c>
      <c r="F11" s="37">
        <v>7.9</v>
      </c>
      <c r="G11" s="37">
        <v>2</v>
      </c>
      <c r="H11" s="37"/>
      <c r="I11" s="34">
        <f t="shared" si="0"/>
        <v>11</v>
      </c>
      <c r="J11" s="36">
        <v>1.4</v>
      </c>
      <c r="K11" s="37">
        <v>8.4499999999999993</v>
      </c>
      <c r="L11" s="37">
        <v>2</v>
      </c>
      <c r="M11" s="37"/>
      <c r="N11" s="34">
        <f t="shared" si="1"/>
        <v>11.85</v>
      </c>
      <c r="O11" s="55">
        <v>0.9</v>
      </c>
      <c r="P11" s="37">
        <v>5.33</v>
      </c>
      <c r="Q11" s="37">
        <v>4</v>
      </c>
      <c r="R11" s="37"/>
      <c r="S11" s="34">
        <f t="shared" si="2"/>
        <v>10.23</v>
      </c>
      <c r="T11" s="60">
        <f t="shared" si="3"/>
        <v>33.08</v>
      </c>
      <c r="U11" s="29">
        <v>3</v>
      </c>
    </row>
    <row r="12" spans="2:21" x14ac:dyDescent="0.25">
      <c r="B12" s="46">
        <v>6</v>
      </c>
      <c r="C12" s="47" t="s">
        <v>18</v>
      </c>
      <c r="D12" s="52">
        <v>5</v>
      </c>
      <c r="E12" s="36">
        <v>1</v>
      </c>
      <c r="F12" s="37">
        <v>7.9</v>
      </c>
      <c r="G12" s="37">
        <v>2</v>
      </c>
      <c r="H12" s="37"/>
      <c r="I12" s="34">
        <f t="shared" si="0"/>
        <v>10.9</v>
      </c>
      <c r="J12" s="36">
        <v>0.3</v>
      </c>
      <c r="K12" s="37">
        <v>8.6</v>
      </c>
      <c r="L12" s="37">
        <v>2</v>
      </c>
      <c r="M12" s="37"/>
      <c r="N12" s="34">
        <f t="shared" si="1"/>
        <v>10.9</v>
      </c>
      <c r="O12" s="55">
        <v>1.8</v>
      </c>
      <c r="P12" s="37">
        <v>6.1</v>
      </c>
      <c r="Q12" s="37">
        <v>3</v>
      </c>
      <c r="R12" s="37"/>
      <c r="S12" s="34">
        <f t="shared" si="2"/>
        <v>10.899999999999999</v>
      </c>
      <c r="T12" s="60">
        <f t="shared" si="3"/>
        <v>32.700000000000003</v>
      </c>
      <c r="U12" s="29">
        <v>4</v>
      </c>
    </row>
    <row r="13" spans="2:21" x14ac:dyDescent="0.25">
      <c r="B13" s="44">
        <v>4</v>
      </c>
      <c r="C13" s="45" t="s">
        <v>16</v>
      </c>
      <c r="D13" s="51">
        <v>1</v>
      </c>
      <c r="E13" s="32">
        <v>1.8</v>
      </c>
      <c r="F13" s="33">
        <v>6.73</v>
      </c>
      <c r="G13" s="33">
        <v>2</v>
      </c>
      <c r="H13" s="33"/>
      <c r="I13" s="34">
        <f t="shared" si="0"/>
        <v>10.530000000000001</v>
      </c>
      <c r="J13" s="32">
        <v>1.5</v>
      </c>
      <c r="K13" s="33">
        <v>7.3</v>
      </c>
      <c r="L13" s="33">
        <v>2</v>
      </c>
      <c r="M13" s="33"/>
      <c r="N13" s="34">
        <f t="shared" si="1"/>
        <v>10.8</v>
      </c>
      <c r="O13" s="54">
        <v>1.4</v>
      </c>
      <c r="P13" s="33">
        <v>5.53</v>
      </c>
      <c r="Q13" s="33">
        <v>4</v>
      </c>
      <c r="R13" s="33"/>
      <c r="S13" s="34">
        <f t="shared" si="2"/>
        <v>10.93</v>
      </c>
      <c r="T13" s="60">
        <f t="shared" si="3"/>
        <v>32.260000000000005</v>
      </c>
      <c r="U13" s="29">
        <v>5</v>
      </c>
    </row>
    <row r="14" spans="2:21" ht="15.75" thickBot="1" x14ac:dyDescent="0.3">
      <c r="B14" s="22">
        <v>2</v>
      </c>
      <c r="C14" s="23" t="s">
        <v>22</v>
      </c>
      <c r="D14" s="57">
        <v>1</v>
      </c>
      <c r="E14" s="24">
        <v>1.4</v>
      </c>
      <c r="F14" s="25">
        <v>6.9</v>
      </c>
      <c r="G14" s="25">
        <v>2</v>
      </c>
      <c r="H14" s="25"/>
      <c r="I14" s="58">
        <f t="shared" si="0"/>
        <v>10.3</v>
      </c>
      <c r="J14" s="24">
        <v>1.3</v>
      </c>
      <c r="K14" s="25">
        <v>6.9</v>
      </c>
      <c r="L14" s="25">
        <v>2</v>
      </c>
      <c r="M14" s="25"/>
      <c r="N14" s="58">
        <f t="shared" si="1"/>
        <v>10.200000000000001</v>
      </c>
      <c r="O14" s="56">
        <v>1.6</v>
      </c>
      <c r="P14" s="25">
        <v>4.67</v>
      </c>
      <c r="Q14" s="25">
        <v>4</v>
      </c>
      <c r="R14" s="25"/>
      <c r="S14" s="58">
        <f t="shared" si="2"/>
        <v>10.27</v>
      </c>
      <c r="T14" s="61">
        <f t="shared" si="3"/>
        <v>30.77</v>
      </c>
      <c r="U14" s="62">
        <v>6</v>
      </c>
    </row>
  </sheetData>
  <sortState ref="B9:T14">
    <sortCondition descending="1" ref="T9:T14"/>
  </sortState>
  <mergeCells count="11">
    <mergeCell ref="T7:T8"/>
    <mergeCell ref="U7:U8"/>
    <mergeCell ref="D7:D8"/>
    <mergeCell ref="B2:U2"/>
    <mergeCell ref="B3:U3"/>
    <mergeCell ref="B5:C5"/>
    <mergeCell ref="B7:B8"/>
    <mergeCell ref="C7:C8"/>
    <mergeCell ref="E7:I7"/>
    <mergeCell ref="J7:N7"/>
    <mergeCell ref="O7:S7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"/>
  <sheetViews>
    <sheetView showRuler="0" view="pageLayout" topLeftCell="A2" zoomScaleNormal="100" workbookViewId="0">
      <selection activeCell="D17" sqref="D17"/>
    </sheetView>
  </sheetViews>
  <sheetFormatPr defaultRowHeight="15" x14ac:dyDescent="0.25"/>
  <cols>
    <col min="1" max="2" width="3.28515625" customWidth="1"/>
    <col min="3" max="3" width="19.42578125" bestFit="1" customWidth="1"/>
    <col min="4" max="4" width="6.140625" bestFit="1" customWidth="1"/>
    <col min="5" max="8" width="4.5703125" bestFit="1" customWidth="1"/>
    <col min="9" max="9" width="5.5703125" bestFit="1" customWidth="1"/>
    <col min="10" max="13" width="4.5703125" bestFit="1" customWidth="1"/>
    <col min="14" max="14" width="5.5703125" bestFit="1" customWidth="1"/>
    <col min="15" max="18" width="4.5703125" bestFit="1" customWidth="1"/>
    <col min="19" max="19" width="5.5703125" bestFit="1" customWidth="1"/>
    <col min="22" max="22" width="5.42578125" customWidth="1"/>
  </cols>
  <sheetData>
    <row r="2" spans="2:21" ht="28.5" x14ac:dyDescent="0.45">
      <c r="B2" s="123" t="s">
        <v>21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2:21" ht="18.75" x14ac:dyDescent="0.3">
      <c r="B3" s="124">
        <v>43793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5" spans="2:21" x14ac:dyDescent="0.25">
      <c r="B5" s="112" t="s">
        <v>12</v>
      </c>
      <c r="C5" s="112"/>
      <c r="D5" s="15"/>
    </row>
    <row r="6" spans="2:21" ht="15.75" thickBot="1" x14ac:dyDescent="0.3"/>
    <row r="7" spans="2:21" x14ac:dyDescent="0.25">
      <c r="B7" s="107" t="s">
        <v>20</v>
      </c>
      <c r="C7" s="104" t="s">
        <v>1</v>
      </c>
      <c r="D7" s="104" t="s">
        <v>14</v>
      </c>
      <c r="E7" s="109" t="s">
        <v>2</v>
      </c>
      <c r="F7" s="110"/>
      <c r="G7" s="110"/>
      <c r="H7" s="110"/>
      <c r="I7" s="111"/>
      <c r="J7" s="101" t="s">
        <v>3</v>
      </c>
      <c r="K7" s="102"/>
      <c r="L7" s="102"/>
      <c r="M7" s="102"/>
      <c r="N7" s="103"/>
      <c r="O7" s="101" t="s">
        <v>4</v>
      </c>
      <c r="P7" s="102"/>
      <c r="Q7" s="102"/>
      <c r="R7" s="102"/>
      <c r="S7" s="103"/>
      <c r="T7" s="104" t="s">
        <v>5</v>
      </c>
      <c r="U7" s="104" t="s">
        <v>6</v>
      </c>
    </row>
    <row r="8" spans="2:21" ht="15.75" thickBot="1" x14ac:dyDescent="0.3">
      <c r="B8" s="108"/>
      <c r="C8" s="105"/>
      <c r="D8" s="105"/>
      <c r="E8" s="9" t="s">
        <v>7</v>
      </c>
      <c r="F8" s="10" t="s">
        <v>9</v>
      </c>
      <c r="G8" s="10" t="s">
        <v>8</v>
      </c>
      <c r="H8" s="10" t="s">
        <v>10</v>
      </c>
      <c r="I8" s="11"/>
      <c r="J8" s="9" t="s">
        <v>7</v>
      </c>
      <c r="K8" s="10" t="s">
        <v>9</v>
      </c>
      <c r="L8" s="10" t="s">
        <v>8</v>
      </c>
      <c r="M8" s="10" t="s">
        <v>10</v>
      </c>
      <c r="N8" s="11"/>
      <c r="O8" s="9" t="s">
        <v>7</v>
      </c>
      <c r="P8" s="10" t="s">
        <v>9</v>
      </c>
      <c r="Q8" s="10" t="s">
        <v>8</v>
      </c>
      <c r="R8" s="10" t="s">
        <v>10</v>
      </c>
      <c r="S8" s="11"/>
      <c r="T8" s="105"/>
      <c r="U8" s="106"/>
    </row>
    <row r="9" spans="2:21" x14ac:dyDescent="0.25">
      <c r="B9" s="43">
        <v>9</v>
      </c>
      <c r="C9" s="63" t="s">
        <v>25</v>
      </c>
      <c r="D9" s="64" t="s">
        <v>17</v>
      </c>
      <c r="E9" s="40">
        <v>2.6</v>
      </c>
      <c r="F9" s="41">
        <v>6.96</v>
      </c>
      <c r="G9" s="41">
        <v>2</v>
      </c>
      <c r="H9" s="41"/>
      <c r="I9" s="42">
        <f t="shared" ref="I9:I14" si="0">E9+F9+G9-H9</f>
        <v>11.56</v>
      </c>
      <c r="J9" s="40">
        <v>2.2000000000000002</v>
      </c>
      <c r="K9" s="41">
        <v>8.8000000000000007</v>
      </c>
      <c r="L9" s="41">
        <v>2</v>
      </c>
      <c r="M9" s="41"/>
      <c r="N9" s="42">
        <f t="shared" ref="N9:N14" si="1">J9+K9+L9-M9</f>
        <v>13</v>
      </c>
      <c r="O9" s="40">
        <v>4</v>
      </c>
      <c r="P9" s="41">
        <v>6.4</v>
      </c>
      <c r="Q9" s="41">
        <v>4</v>
      </c>
      <c r="R9" s="41"/>
      <c r="S9" s="42">
        <f t="shared" ref="S9:S14" si="2">O9+P9+Q9-R9</f>
        <v>14.4</v>
      </c>
      <c r="T9" s="70">
        <f t="shared" ref="T9:T14" si="3">I9+N9+S9</f>
        <v>38.96</v>
      </c>
      <c r="U9" s="88">
        <v>1</v>
      </c>
    </row>
    <row r="10" spans="2:21" x14ac:dyDescent="0.25">
      <c r="B10" s="27">
        <v>10</v>
      </c>
      <c r="C10" s="73" t="s">
        <v>15</v>
      </c>
      <c r="D10" s="74">
        <v>3</v>
      </c>
      <c r="E10" s="75">
        <v>2.4</v>
      </c>
      <c r="F10" s="76">
        <v>6.46</v>
      </c>
      <c r="G10" s="76">
        <v>1.9</v>
      </c>
      <c r="H10" s="76"/>
      <c r="I10" s="28">
        <f t="shared" si="0"/>
        <v>10.76</v>
      </c>
      <c r="J10" s="75">
        <v>2.2000000000000002</v>
      </c>
      <c r="K10" s="76">
        <v>8.3000000000000007</v>
      </c>
      <c r="L10" s="76">
        <v>1.9</v>
      </c>
      <c r="M10" s="76"/>
      <c r="N10" s="28">
        <f t="shared" si="1"/>
        <v>12.4</v>
      </c>
      <c r="O10" s="75">
        <v>4</v>
      </c>
      <c r="P10" s="76">
        <v>6.77</v>
      </c>
      <c r="Q10" s="76">
        <v>4</v>
      </c>
      <c r="R10" s="76"/>
      <c r="S10" s="28">
        <f t="shared" si="2"/>
        <v>14.77</v>
      </c>
      <c r="T10" s="77">
        <f t="shared" si="3"/>
        <v>37.93</v>
      </c>
      <c r="U10" s="89">
        <v>2</v>
      </c>
    </row>
    <row r="11" spans="2:21" x14ac:dyDescent="0.25">
      <c r="B11" s="79">
        <v>13</v>
      </c>
      <c r="C11" s="80" t="s">
        <v>26</v>
      </c>
      <c r="D11" s="82">
        <v>5</v>
      </c>
      <c r="E11" s="84">
        <v>2.2999999999999998</v>
      </c>
      <c r="F11" s="86">
        <v>7.33</v>
      </c>
      <c r="G11" s="86">
        <v>2</v>
      </c>
      <c r="H11" s="86"/>
      <c r="I11" s="28">
        <f t="shared" si="0"/>
        <v>11.629999999999999</v>
      </c>
      <c r="J11" s="84">
        <v>2</v>
      </c>
      <c r="K11" s="86">
        <v>8.0500000000000007</v>
      </c>
      <c r="L11" s="86">
        <v>2</v>
      </c>
      <c r="M11" s="86"/>
      <c r="N11" s="28">
        <f t="shared" si="1"/>
        <v>12.05</v>
      </c>
      <c r="O11" s="84">
        <v>3.8</v>
      </c>
      <c r="P11" s="86">
        <v>6.27</v>
      </c>
      <c r="Q11" s="86">
        <v>4</v>
      </c>
      <c r="R11" s="86"/>
      <c r="S11" s="28">
        <f t="shared" si="2"/>
        <v>14.07</v>
      </c>
      <c r="T11" s="77">
        <f t="shared" si="3"/>
        <v>37.75</v>
      </c>
      <c r="U11" s="89">
        <v>3</v>
      </c>
    </row>
    <row r="12" spans="2:21" x14ac:dyDescent="0.25">
      <c r="B12" s="29">
        <v>12</v>
      </c>
      <c r="C12" s="30" t="s">
        <v>22</v>
      </c>
      <c r="D12" s="31">
        <v>1</v>
      </c>
      <c r="E12" s="32">
        <v>1.9</v>
      </c>
      <c r="F12" s="33">
        <v>6.2</v>
      </c>
      <c r="G12" s="33">
        <v>2</v>
      </c>
      <c r="H12" s="33"/>
      <c r="I12" s="28">
        <f t="shared" si="0"/>
        <v>10.1</v>
      </c>
      <c r="J12" s="32">
        <v>1.9</v>
      </c>
      <c r="K12" s="33">
        <v>8.35</v>
      </c>
      <c r="L12" s="33">
        <v>2</v>
      </c>
      <c r="M12" s="33"/>
      <c r="N12" s="28">
        <f t="shared" si="1"/>
        <v>12.25</v>
      </c>
      <c r="O12" s="32">
        <v>3.7</v>
      </c>
      <c r="P12" s="33">
        <v>5.97</v>
      </c>
      <c r="Q12" s="33">
        <v>4</v>
      </c>
      <c r="R12" s="33"/>
      <c r="S12" s="28">
        <f t="shared" si="2"/>
        <v>13.67</v>
      </c>
      <c r="T12" s="77">
        <f t="shared" si="3"/>
        <v>36.020000000000003</v>
      </c>
      <c r="U12" s="89">
        <v>4</v>
      </c>
    </row>
    <row r="13" spans="2:21" x14ac:dyDescent="0.25">
      <c r="B13" s="27">
        <v>8</v>
      </c>
      <c r="C13" s="30" t="s">
        <v>24</v>
      </c>
      <c r="D13" s="31">
        <v>5</v>
      </c>
      <c r="E13" s="32">
        <v>2</v>
      </c>
      <c r="F13" s="33">
        <v>6.43</v>
      </c>
      <c r="G13" s="33">
        <v>2</v>
      </c>
      <c r="H13" s="33"/>
      <c r="I13" s="28">
        <f t="shared" si="0"/>
        <v>10.43</v>
      </c>
      <c r="J13" s="32">
        <v>1.7</v>
      </c>
      <c r="K13" s="33">
        <v>7.9</v>
      </c>
      <c r="L13" s="33">
        <v>2</v>
      </c>
      <c r="M13" s="33"/>
      <c r="N13" s="28">
        <f t="shared" si="1"/>
        <v>11.6</v>
      </c>
      <c r="O13" s="32">
        <v>3</v>
      </c>
      <c r="P13" s="33">
        <v>6.53</v>
      </c>
      <c r="Q13" s="33">
        <v>4</v>
      </c>
      <c r="R13" s="33"/>
      <c r="S13" s="28">
        <f t="shared" si="2"/>
        <v>13.530000000000001</v>
      </c>
      <c r="T13" s="77">
        <f t="shared" si="3"/>
        <v>35.56</v>
      </c>
      <c r="U13" s="89">
        <v>5</v>
      </c>
    </row>
    <row r="14" spans="2:21" ht="15.75" thickBot="1" x14ac:dyDescent="0.3">
      <c r="B14" s="62">
        <v>11</v>
      </c>
      <c r="C14" s="81" t="s">
        <v>16</v>
      </c>
      <c r="D14" s="83">
        <v>1</v>
      </c>
      <c r="E14" s="85">
        <v>1.7</v>
      </c>
      <c r="F14" s="87">
        <v>6.56</v>
      </c>
      <c r="G14" s="87">
        <v>2</v>
      </c>
      <c r="H14" s="87"/>
      <c r="I14" s="65">
        <f t="shared" si="0"/>
        <v>10.26</v>
      </c>
      <c r="J14" s="85">
        <v>1.5</v>
      </c>
      <c r="K14" s="87">
        <v>7.6</v>
      </c>
      <c r="L14" s="87">
        <v>2</v>
      </c>
      <c r="M14" s="87"/>
      <c r="N14" s="65">
        <f t="shared" si="1"/>
        <v>11.1</v>
      </c>
      <c r="O14" s="85">
        <v>2.1</v>
      </c>
      <c r="P14" s="87">
        <v>4.9000000000000004</v>
      </c>
      <c r="Q14" s="87">
        <v>4</v>
      </c>
      <c r="R14" s="87"/>
      <c r="S14" s="65">
        <f t="shared" si="2"/>
        <v>11</v>
      </c>
      <c r="T14" s="78">
        <f t="shared" si="3"/>
        <v>32.36</v>
      </c>
      <c r="U14" s="90">
        <v>6</v>
      </c>
    </row>
  </sheetData>
  <sortState ref="B9:U14">
    <sortCondition descending="1" ref="T9:T14"/>
  </sortState>
  <mergeCells count="11">
    <mergeCell ref="T7:T8"/>
    <mergeCell ref="U7:U8"/>
    <mergeCell ref="D7:D8"/>
    <mergeCell ref="B2:U2"/>
    <mergeCell ref="B3:U3"/>
    <mergeCell ref="B5:C5"/>
    <mergeCell ref="B7:B8"/>
    <mergeCell ref="C7:C8"/>
    <mergeCell ref="E7:I7"/>
    <mergeCell ref="J7:N7"/>
    <mergeCell ref="O7:S7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view="pageLayout" zoomScaleNormal="100" workbookViewId="0">
      <selection activeCell="B9" sqref="B9:U12"/>
    </sheetView>
  </sheetViews>
  <sheetFormatPr defaultRowHeight="15" x14ac:dyDescent="0.25"/>
  <cols>
    <col min="1" max="1" width="6.42578125" customWidth="1"/>
    <col min="2" max="2" width="3" customWidth="1"/>
    <col min="3" max="3" width="18.5703125" bestFit="1" customWidth="1"/>
    <col min="4" max="4" width="5.28515625" bestFit="1" customWidth="1"/>
    <col min="5" max="8" width="4.5703125" bestFit="1" customWidth="1"/>
    <col min="9" max="9" width="5.5703125" bestFit="1" customWidth="1"/>
    <col min="10" max="13" width="4.5703125" bestFit="1" customWidth="1"/>
    <col min="14" max="14" width="5.5703125" bestFit="1" customWidth="1"/>
    <col min="15" max="18" width="4.5703125" bestFit="1" customWidth="1"/>
    <col min="19" max="19" width="5.5703125" bestFit="1" customWidth="1"/>
  </cols>
  <sheetData>
    <row r="2" spans="2:21" ht="28.5" x14ac:dyDescent="0.45">
      <c r="B2" s="123" t="s">
        <v>21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2:21" ht="18.75" x14ac:dyDescent="0.3">
      <c r="B3" s="124">
        <v>43793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5" spans="2:21" x14ac:dyDescent="0.25">
      <c r="B5" s="112" t="s">
        <v>13</v>
      </c>
      <c r="C5" s="112"/>
      <c r="D5" s="15"/>
    </row>
    <row r="6" spans="2:21" ht="15.75" thickBot="1" x14ac:dyDescent="0.3"/>
    <row r="7" spans="2:21" x14ac:dyDescent="0.25">
      <c r="B7" s="115" t="s">
        <v>20</v>
      </c>
      <c r="C7" s="113" t="s">
        <v>1</v>
      </c>
      <c r="D7" s="113" t="s">
        <v>14</v>
      </c>
      <c r="E7" s="117" t="s">
        <v>2</v>
      </c>
      <c r="F7" s="118"/>
      <c r="G7" s="118"/>
      <c r="H7" s="118"/>
      <c r="I7" s="119"/>
      <c r="J7" s="120" t="s">
        <v>3</v>
      </c>
      <c r="K7" s="121"/>
      <c r="L7" s="121"/>
      <c r="M7" s="121"/>
      <c r="N7" s="122"/>
      <c r="O7" s="120" t="s">
        <v>4</v>
      </c>
      <c r="P7" s="121"/>
      <c r="Q7" s="121"/>
      <c r="R7" s="121"/>
      <c r="S7" s="122"/>
      <c r="T7" s="113" t="s">
        <v>5</v>
      </c>
      <c r="U7" s="113" t="s">
        <v>6</v>
      </c>
    </row>
    <row r="8" spans="2:21" ht="15.75" thickBot="1" x14ac:dyDescent="0.3">
      <c r="B8" s="139"/>
      <c r="C8" s="138"/>
      <c r="D8" s="138"/>
      <c r="E8" s="12" t="s">
        <v>7</v>
      </c>
      <c r="F8" s="13" t="s">
        <v>9</v>
      </c>
      <c r="G8" s="13" t="s">
        <v>8</v>
      </c>
      <c r="H8" s="13" t="s">
        <v>10</v>
      </c>
      <c r="I8" s="14"/>
      <c r="J8" s="12" t="s">
        <v>7</v>
      </c>
      <c r="K8" s="13" t="s">
        <v>9</v>
      </c>
      <c r="L8" s="13" t="s">
        <v>8</v>
      </c>
      <c r="M8" s="13" t="s">
        <v>10</v>
      </c>
      <c r="N8" s="14"/>
      <c r="O8" s="12" t="s">
        <v>7</v>
      </c>
      <c r="P8" s="13" t="s">
        <v>9</v>
      </c>
      <c r="Q8" s="13" t="s">
        <v>8</v>
      </c>
      <c r="R8" s="13" t="s">
        <v>10</v>
      </c>
      <c r="S8" s="14"/>
      <c r="T8" s="138"/>
      <c r="U8" s="114"/>
    </row>
    <row r="9" spans="2:21" x14ac:dyDescent="0.25">
      <c r="B9" s="91">
        <v>17</v>
      </c>
      <c r="C9" s="93" t="s">
        <v>29</v>
      </c>
      <c r="D9" s="95">
        <v>5</v>
      </c>
      <c r="E9" s="97">
        <v>2.5</v>
      </c>
      <c r="F9" s="98">
        <v>7</v>
      </c>
      <c r="G9" s="98">
        <v>2</v>
      </c>
      <c r="H9" s="98"/>
      <c r="I9" s="42">
        <f>E9+F9+G9-H9</f>
        <v>11.5</v>
      </c>
      <c r="J9" s="99">
        <v>2.1</v>
      </c>
      <c r="K9" s="98">
        <v>8.25</v>
      </c>
      <c r="L9" s="98">
        <v>1.9</v>
      </c>
      <c r="M9" s="98"/>
      <c r="N9" s="69">
        <f>J9+K9+L9-M9</f>
        <v>12.25</v>
      </c>
      <c r="O9" s="97">
        <v>3.4</v>
      </c>
      <c r="P9" s="98">
        <v>6.6</v>
      </c>
      <c r="Q9" s="98">
        <v>4</v>
      </c>
      <c r="R9" s="98"/>
      <c r="S9" s="42">
        <f>O9+P9+Q9-R9</f>
        <v>14</v>
      </c>
      <c r="T9" s="70">
        <f>I9+N9+S9</f>
        <v>37.75</v>
      </c>
      <c r="U9" s="49">
        <v>1</v>
      </c>
    </row>
    <row r="10" spans="2:21" x14ac:dyDescent="0.25">
      <c r="B10" s="29">
        <v>16</v>
      </c>
      <c r="C10" s="50" t="s">
        <v>27</v>
      </c>
      <c r="D10" s="51">
        <v>1</v>
      </c>
      <c r="E10" s="32">
        <v>2.5</v>
      </c>
      <c r="F10" s="33">
        <v>7.06</v>
      </c>
      <c r="G10" s="33">
        <v>2</v>
      </c>
      <c r="H10" s="33"/>
      <c r="I10" s="34">
        <f>E10+F10+G10-H10</f>
        <v>11.559999999999999</v>
      </c>
      <c r="J10" s="54">
        <v>2.2999999999999998</v>
      </c>
      <c r="K10" s="33">
        <v>8</v>
      </c>
      <c r="L10" s="33">
        <v>2</v>
      </c>
      <c r="M10" s="33"/>
      <c r="N10" s="66">
        <f>J10+K10+L10-M10</f>
        <v>12.3</v>
      </c>
      <c r="O10" s="32">
        <v>3.3</v>
      </c>
      <c r="P10" s="33">
        <v>6.5</v>
      </c>
      <c r="Q10" s="33">
        <v>4</v>
      </c>
      <c r="R10" s="33"/>
      <c r="S10" s="34">
        <f>O10+P10+Q10-R10</f>
        <v>13.8</v>
      </c>
      <c r="T10" s="67">
        <f>I10+N10+S10</f>
        <v>37.659999999999997</v>
      </c>
      <c r="U10" s="35">
        <v>2</v>
      </c>
    </row>
    <row r="11" spans="2:21" x14ac:dyDescent="0.25">
      <c r="B11" s="27">
        <v>14</v>
      </c>
      <c r="C11" s="50" t="s">
        <v>28</v>
      </c>
      <c r="D11" s="51">
        <v>1</v>
      </c>
      <c r="E11" s="32">
        <v>1.8</v>
      </c>
      <c r="F11" s="33">
        <v>7.16</v>
      </c>
      <c r="G11" s="33">
        <v>2</v>
      </c>
      <c r="H11" s="33"/>
      <c r="I11" s="34">
        <f>E11+F11+G11-H11</f>
        <v>10.96</v>
      </c>
      <c r="J11" s="54">
        <v>2</v>
      </c>
      <c r="K11" s="33">
        <v>8.3000000000000007</v>
      </c>
      <c r="L11" s="33">
        <v>2</v>
      </c>
      <c r="M11" s="33"/>
      <c r="N11" s="66">
        <f>J11+K11+L11-M11</f>
        <v>12.3</v>
      </c>
      <c r="O11" s="32">
        <v>3.6</v>
      </c>
      <c r="P11" s="33">
        <v>5.8</v>
      </c>
      <c r="Q11" s="33">
        <v>4</v>
      </c>
      <c r="R11" s="33"/>
      <c r="S11" s="34">
        <f>O11+P11+Q11-R11</f>
        <v>13.4</v>
      </c>
      <c r="T11" s="67">
        <f>I11+N11+S11</f>
        <v>36.660000000000004</v>
      </c>
      <c r="U11" s="35">
        <v>3</v>
      </c>
    </row>
    <row r="12" spans="2:21" ht="15.75" thickBot="1" x14ac:dyDescent="0.3">
      <c r="B12" s="92">
        <v>15</v>
      </c>
      <c r="C12" s="94" t="s">
        <v>16</v>
      </c>
      <c r="D12" s="96">
        <v>1</v>
      </c>
      <c r="E12" s="85">
        <v>1.8</v>
      </c>
      <c r="F12" s="87">
        <v>6.93</v>
      </c>
      <c r="G12" s="87">
        <v>2</v>
      </c>
      <c r="H12" s="87"/>
      <c r="I12" s="58">
        <f>E12+F12+G12-H12</f>
        <v>10.73</v>
      </c>
      <c r="J12" s="100">
        <v>1.6</v>
      </c>
      <c r="K12" s="87">
        <v>8.15</v>
      </c>
      <c r="L12" s="87">
        <v>2</v>
      </c>
      <c r="M12" s="87"/>
      <c r="N12" s="71">
        <f>J12+K12+L12-M12</f>
        <v>11.75</v>
      </c>
      <c r="O12" s="85">
        <v>2.2000000000000002</v>
      </c>
      <c r="P12" s="87">
        <v>5.27</v>
      </c>
      <c r="Q12" s="87">
        <v>4</v>
      </c>
      <c r="R12" s="87"/>
      <c r="S12" s="58">
        <f>O12+P12+Q12-R12</f>
        <v>11.469999999999999</v>
      </c>
      <c r="T12" s="72">
        <f>I12+N12+S12</f>
        <v>33.950000000000003</v>
      </c>
      <c r="U12" s="68">
        <v>4</v>
      </c>
    </row>
  </sheetData>
  <sortState ref="B9:U12">
    <sortCondition descending="1" ref="T9:T12"/>
  </sortState>
  <mergeCells count="11">
    <mergeCell ref="T7:T8"/>
    <mergeCell ref="U7:U8"/>
    <mergeCell ref="D7:D8"/>
    <mergeCell ref="B2:U2"/>
    <mergeCell ref="B3:U3"/>
    <mergeCell ref="B5:C5"/>
    <mergeCell ref="B7:B8"/>
    <mergeCell ref="C7:C8"/>
    <mergeCell ref="E7:I7"/>
    <mergeCell ref="J7:N7"/>
    <mergeCell ref="O7:S7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</vt:lpstr>
      <vt:lpstr>kat.I</vt:lpstr>
      <vt:lpstr>kat.II</vt:lpstr>
      <vt:lpstr>kat.III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Miroslava Koutská</cp:lastModifiedBy>
  <cp:revision/>
  <cp:lastPrinted>2019-11-24T15:18:29Z</cp:lastPrinted>
  <dcterms:created xsi:type="dcterms:W3CDTF">2015-11-19T08:17:45Z</dcterms:created>
  <dcterms:modified xsi:type="dcterms:W3CDTF">2019-11-25T10:40:48Z</dcterms:modified>
</cp:coreProperties>
</file>