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elkové" sheetId="1" r:id="rId1"/>
    <sheet name="kat.0" sheetId="2" r:id="rId2"/>
    <sheet name="kat.I" sheetId="3" r:id="rId3"/>
    <sheet name="kat.II" sheetId="4" r:id="rId4"/>
    <sheet name="kat.III" sheetId="5" r:id="rId5"/>
  </sheets>
  <definedNames/>
  <calcPr fullCalcOnLoad="1"/>
</workbook>
</file>

<file path=xl/sharedStrings.xml><?xml version="1.0" encoding="utf-8"?>
<sst xmlns="http://schemas.openxmlformats.org/spreadsheetml/2006/main" count="283" uniqueCount="49">
  <si>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</si>
  <si>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</si>
  <si>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</si>
  <si>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</si>
  <si>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</si>
  <si>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</si>
  <si>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</si>
  <si>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</si>
  <si>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</si>
  <si>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</si>
  <si>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</si>
  <si>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Župa</t>
  </si>
  <si>
    <t>Kategorie II.</t>
  </si>
  <si>
    <t>Sokol Radotín</t>
  </si>
  <si>
    <t>TJ Hostivice  - mix</t>
  </si>
  <si>
    <t>Sokol Vinohrady</t>
  </si>
  <si>
    <t>Sokol Radotín A</t>
  </si>
  <si>
    <t>Sokol Praha Vršovice - mix</t>
  </si>
  <si>
    <t>Oblastní závod MTG open (malá oblast) - rok 2018</t>
  </si>
  <si>
    <t>Kategorie 0.</t>
  </si>
  <si>
    <t>Sokol Řeporyje B</t>
  </si>
  <si>
    <t>ASPV</t>
  </si>
  <si>
    <t>Gym Club REDA - Motýlci A</t>
  </si>
  <si>
    <t>Sokol Řeporyje A</t>
  </si>
  <si>
    <t>Gym Club REDA - Cvrčci B</t>
  </si>
  <si>
    <t>Sokol Vyšehrad</t>
  </si>
  <si>
    <t>Gym Club REDA - Cvrčci A</t>
  </si>
  <si>
    <t>SK GymSport Praha - Světlušky</t>
  </si>
  <si>
    <t>TJ Hostivice</t>
  </si>
  <si>
    <t>Sokol Vinohrady - mix</t>
  </si>
  <si>
    <t>Avia Čakovice A - mix</t>
  </si>
  <si>
    <t>TJ Hostivice - mix</t>
  </si>
  <si>
    <t>Avia Čakovice B - mix</t>
  </si>
  <si>
    <t>Sokol Vyšehrad - mix</t>
  </si>
  <si>
    <t>Gym Club REDA B</t>
  </si>
  <si>
    <t>T.J. Sokol Praha - Hanspaulka</t>
  </si>
  <si>
    <t>Gym Club REDA A</t>
  </si>
  <si>
    <t>SK GymSport - mix</t>
  </si>
  <si>
    <t>SK GymSport Praha</t>
  </si>
  <si>
    <t>Avia Čakovice</t>
  </si>
  <si>
    <t>Kategorie 0. - dívky</t>
  </si>
  <si>
    <t>Kategorie 0. - mix</t>
  </si>
  <si>
    <t>Kategorie I. - dívky</t>
  </si>
  <si>
    <t>Kategorie I. - mix</t>
  </si>
  <si>
    <t>St. č.</t>
  </si>
  <si>
    <t>Sokol Hlubočepy</t>
  </si>
  <si>
    <t>Avia Čakovice C</t>
  </si>
  <si>
    <t>TJ Sokol Praha - Hanspaulka - mix</t>
  </si>
  <si>
    <t>TJ Sokol Hlubočepy - mix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</si>
</sst>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7" borderId="0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7" fillId="0" borderId="47" xfId="0" applyFont="1" applyBorder="1" applyAlignment="1">
      <alignment/>
    </xf>
    <xf numFmtId="0" fontId="0" fillId="0" borderId="24" xfId="0" applyBorder="1" applyAlignment="1">
      <alignment/>
    </xf>
    <xf numFmtId="2" fontId="0" fillId="0" borderId="34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32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45" xfId="0" applyFont="1" applyBorder="1" applyAlignment="1">
      <alignment/>
    </xf>
    <xf numFmtId="0" fontId="0" fillId="0" borderId="33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55" xfId="0" applyFont="1" applyBorder="1" applyAlignment="1">
      <alignment/>
    </xf>
    <xf numFmtId="0" fontId="0" fillId="0" borderId="56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6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58" xfId="0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7" fillId="0" borderId="35" xfId="0" applyFont="1" applyBorder="1" applyAlignment="1">
      <alignment/>
    </xf>
    <xf numFmtId="2" fontId="0" fillId="0" borderId="5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6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tabSelected="1" zoomScalePageLayoutView="0" workbookViewId="0" topLeftCell="A1">
      <selection activeCell="V11" sqref="V11"/>
    </sheetView>
  </sheetViews>
  <sheetFormatPr defaultColWidth="9.140625" defaultRowHeight="15"/>
  <cols>
    <col min="1" max="1" width="9.421875" style="0" customWidth="1"/>
    <col min="2" max="2" width="32.8515625" style="0" bestFit="1" customWidth="1"/>
    <col min="3" max="3" width="6.140625" style="18" bestFit="1" customWidth="1"/>
    <col min="4" max="13" width="7.7109375" style="0" customWidth="1"/>
    <col min="14" max="15" width="10.7109375" style="0" customWidth="1"/>
  </cols>
  <sheetData>
    <row r="2" spans="1:15" ht="28.5">
      <c r="A2" s="161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8.75">
      <c r="A3" s="163">
        <v>43436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5" spans="1:3" ht="15">
      <c r="A5" s="158" t="s">
        <v>40</v>
      </c>
      <c r="B5" s="158"/>
      <c r="C5" s="17"/>
    </row>
    <row r="6" ht="15.75" thickBot="1"/>
    <row r="7" spans="1:15" ht="15">
      <c r="A7" s="159" t="s">
        <v>0</v>
      </c>
      <c r="B7" s="156" t="s">
        <v>1</v>
      </c>
      <c r="C7" s="156" t="s">
        <v>11</v>
      </c>
      <c r="D7" s="150" t="s">
        <v>2</v>
      </c>
      <c r="E7" s="151"/>
      <c r="F7" s="151"/>
      <c r="G7" s="151"/>
      <c r="H7" s="152"/>
      <c r="I7" s="153" t="s">
        <v>3</v>
      </c>
      <c r="J7" s="154"/>
      <c r="K7" s="154"/>
      <c r="L7" s="154"/>
      <c r="M7" s="155"/>
      <c r="N7" s="156" t="s">
        <v>4</v>
      </c>
      <c r="O7" s="156" t="s">
        <v>5</v>
      </c>
    </row>
    <row r="8" spans="1:15" ht="15.75" thickBot="1">
      <c r="A8" s="160"/>
      <c r="B8" s="165"/>
      <c r="C8" s="157"/>
      <c r="D8" s="3" t="s">
        <v>6</v>
      </c>
      <c r="E8" s="4" t="s">
        <v>8</v>
      </c>
      <c r="F8" s="4" t="s">
        <v>7</v>
      </c>
      <c r="G8" s="4" t="s">
        <v>9</v>
      </c>
      <c r="H8" s="5"/>
      <c r="I8" s="3" t="s">
        <v>6</v>
      </c>
      <c r="J8" s="4" t="s">
        <v>8</v>
      </c>
      <c r="K8" s="4" t="s">
        <v>7</v>
      </c>
      <c r="L8" s="4" t="s">
        <v>9</v>
      </c>
      <c r="M8" s="5"/>
      <c r="N8" s="165"/>
      <c r="O8" s="165"/>
    </row>
    <row r="9" spans="1:15" ht="15.75">
      <c r="A9" s="15">
        <v>1</v>
      </c>
      <c r="B9" s="44" t="s">
        <v>20</v>
      </c>
      <c r="C9" s="40">
        <v>3</v>
      </c>
      <c r="D9" s="22"/>
      <c r="E9" s="23"/>
      <c r="F9" s="23"/>
      <c r="G9" s="23"/>
      <c r="H9" s="24">
        <f aca="true" t="shared" si="0" ref="H9:H19">D9+E9+F9-G9</f>
        <v>0</v>
      </c>
      <c r="I9" s="22"/>
      <c r="J9" s="23"/>
      <c r="K9" s="23"/>
      <c r="L9" s="23"/>
      <c r="M9" s="24">
        <f aca="true" t="shared" si="1" ref="M9:M19">I9+J9+K9-L9</f>
        <v>0</v>
      </c>
      <c r="N9" s="84">
        <f aca="true" t="shared" si="2" ref="N9:N19">H9+M9</f>
        <v>0</v>
      </c>
      <c r="O9" s="54">
        <f aca="true" t="shared" si="3" ref="O9:O19">RANK(N9,N$9:N$19,0)</f>
        <v>1</v>
      </c>
    </row>
    <row r="10" spans="1:15" ht="15.75">
      <c r="A10" s="20">
        <v>3</v>
      </c>
      <c r="B10" s="45" t="s">
        <v>35</v>
      </c>
      <c r="C10" s="41">
        <v>3</v>
      </c>
      <c r="D10" s="31"/>
      <c r="E10" s="32"/>
      <c r="F10" s="32"/>
      <c r="G10" s="32"/>
      <c r="H10" s="27">
        <f t="shared" si="0"/>
        <v>0</v>
      </c>
      <c r="I10" s="31"/>
      <c r="J10" s="32"/>
      <c r="K10" s="32"/>
      <c r="L10" s="32"/>
      <c r="M10" s="27">
        <f t="shared" si="1"/>
        <v>0</v>
      </c>
      <c r="N10" s="85">
        <f t="shared" si="2"/>
        <v>0</v>
      </c>
      <c r="O10" s="56">
        <f t="shared" si="3"/>
        <v>1</v>
      </c>
    </row>
    <row r="11" spans="1:15" ht="15.75">
      <c r="A11" s="20">
        <v>4</v>
      </c>
      <c r="B11" s="45" t="s">
        <v>22</v>
      </c>
      <c r="C11" s="41" t="s">
        <v>21</v>
      </c>
      <c r="D11" s="31"/>
      <c r="E11" s="32"/>
      <c r="F11" s="32"/>
      <c r="G11" s="32"/>
      <c r="H11" s="27">
        <f t="shared" si="0"/>
        <v>0</v>
      </c>
      <c r="I11" s="31"/>
      <c r="J11" s="32"/>
      <c r="K11" s="32"/>
      <c r="L11" s="32"/>
      <c r="M11" s="27">
        <f t="shared" si="1"/>
        <v>0</v>
      </c>
      <c r="N11" s="85">
        <f t="shared" si="2"/>
        <v>0</v>
      </c>
      <c r="O11" s="56">
        <f t="shared" si="3"/>
        <v>1</v>
      </c>
    </row>
    <row r="12" spans="1:15" ht="15.75">
      <c r="A12" s="20">
        <v>5</v>
      </c>
      <c r="B12" s="45" t="s">
        <v>23</v>
      </c>
      <c r="C12" s="41">
        <v>3</v>
      </c>
      <c r="D12" s="31"/>
      <c r="E12" s="32"/>
      <c r="F12" s="32"/>
      <c r="G12" s="32"/>
      <c r="H12" s="27">
        <f t="shared" si="0"/>
        <v>0</v>
      </c>
      <c r="I12" s="31"/>
      <c r="J12" s="32"/>
      <c r="K12" s="32"/>
      <c r="L12" s="32"/>
      <c r="M12" s="27">
        <f t="shared" si="1"/>
        <v>0</v>
      </c>
      <c r="N12" s="85">
        <f t="shared" si="2"/>
        <v>0</v>
      </c>
      <c r="O12" s="56">
        <f t="shared" si="3"/>
        <v>1</v>
      </c>
    </row>
    <row r="13" spans="1:15" ht="15.75">
      <c r="A13" s="20">
        <v>6</v>
      </c>
      <c r="B13" s="45" t="s">
        <v>24</v>
      </c>
      <c r="C13" s="41" t="s">
        <v>21</v>
      </c>
      <c r="D13" s="31"/>
      <c r="E13" s="32"/>
      <c r="F13" s="32"/>
      <c r="G13" s="32"/>
      <c r="H13" s="27">
        <f t="shared" si="0"/>
        <v>0</v>
      </c>
      <c r="I13" s="31"/>
      <c r="J13" s="32"/>
      <c r="K13" s="32"/>
      <c r="L13" s="32"/>
      <c r="M13" s="27">
        <f t="shared" si="1"/>
        <v>0</v>
      </c>
      <c r="N13" s="85">
        <f t="shared" si="2"/>
        <v>0</v>
      </c>
      <c r="O13" s="56">
        <f t="shared" si="3"/>
        <v>1</v>
      </c>
    </row>
    <row r="14" spans="1:15" ht="15.75">
      <c r="A14" s="20">
        <v>7</v>
      </c>
      <c r="B14" s="45" t="s">
        <v>25</v>
      </c>
      <c r="C14" s="41">
        <v>5</v>
      </c>
      <c r="D14" s="31"/>
      <c r="E14" s="32"/>
      <c r="F14" s="32"/>
      <c r="G14" s="32"/>
      <c r="H14" s="27">
        <f t="shared" si="0"/>
        <v>0</v>
      </c>
      <c r="I14" s="31"/>
      <c r="J14" s="32"/>
      <c r="K14" s="32"/>
      <c r="L14" s="32"/>
      <c r="M14" s="27">
        <f t="shared" si="1"/>
        <v>0</v>
      </c>
      <c r="N14" s="85">
        <f t="shared" si="2"/>
        <v>0</v>
      </c>
      <c r="O14" s="56">
        <f t="shared" si="3"/>
        <v>1</v>
      </c>
    </row>
    <row r="15" spans="1:15" ht="15.75">
      <c r="A15" s="20">
        <v>8</v>
      </c>
      <c r="B15" s="45" t="s">
        <v>26</v>
      </c>
      <c r="C15" s="42" t="s">
        <v>21</v>
      </c>
      <c r="D15" s="25"/>
      <c r="E15" s="26"/>
      <c r="F15" s="26"/>
      <c r="G15" s="26"/>
      <c r="H15" s="27">
        <f t="shared" si="0"/>
        <v>0</v>
      </c>
      <c r="I15" s="25"/>
      <c r="J15" s="26"/>
      <c r="K15" s="26"/>
      <c r="L15" s="26"/>
      <c r="M15" s="27">
        <f t="shared" si="1"/>
        <v>0</v>
      </c>
      <c r="N15" s="85">
        <f t="shared" si="2"/>
        <v>0</v>
      </c>
      <c r="O15" s="56">
        <f t="shared" si="3"/>
        <v>1</v>
      </c>
    </row>
    <row r="16" spans="1:15" ht="15.75">
      <c r="A16" s="20">
        <v>9</v>
      </c>
      <c r="B16" s="45" t="s">
        <v>27</v>
      </c>
      <c r="C16" s="42" t="s">
        <v>21</v>
      </c>
      <c r="D16" s="25"/>
      <c r="E16" s="26"/>
      <c r="F16" s="26"/>
      <c r="G16" s="26"/>
      <c r="H16" s="27">
        <f t="shared" si="0"/>
        <v>0</v>
      </c>
      <c r="I16" s="25"/>
      <c r="J16" s="26"/>
      <c r="K16" s="26"/>
      <c r="L16" s="26"/>
      <c r="M16" s="27">
        <f t="shared" si="1"/>
        <v>0</v>
      </c>
      <c r="N16" s="85">
        <f t="shared" si="2"/>
        <v>0</v>
      </c>
      <c r="O16" s="56">
        <f t="shared" si="3"/>
        <v>1</v>
      </c>
    </row>
    <row r="17" spans="1:15" ht="15.75">
      <c r="A17" s="106">
        <v>10</v>
      </c>
      <c r="B17" s="107" t="s">
        <v>28</v>
      </c>
      <c r="C17" s="108"/>
      <c r="D17" s="109"/>
      <c r="E17" s="110"/>
      <c r="F17" s="110"/>
      <c r="G17" s="110"/>
      <c r="H17" s="111">
        <f t="shared" si="0"/>
        <v>0</v>
      </c>
      <c r="I17" s="109"/>
      <c r="J17" s="110"/>
      <c r="K17" s="110"/>
      <c r="L17" s="110"/>
      <c r="M17" s="111">
        <f t="shared" si="1"/>
        <v>0</v>
      </c>
      <c r="N17" s="112">
        <f t="shared" si="2"/>
        <v>0</v>
      </c>
      <c r="O17" s="56">
        <f t="shared" si="3"/>
        <v>1</v>
      </c>
    </row>
    <row r="18" spans="1:15" ht="15.75">
      <c r="A18" s="113">
        <v>12</v>
      </c>
      <c r="B18" s="45" t="s">
        <v>45</v>
      </c>
      <c r="C18" s="42">
        <v>3</v>
      </c>
      <c r="D18" s="25"/>
      <c r="E18" s="26"/>
      <c r="F18" s="26"/>
      <c r="G18" s="26"/>
      <c r="H18" s="27">
        <f t="shared" si="0"/>
        <v>0</v>
      </c>
      <c r="I18" s="25"/>
      <c r="J18" s="26"/>
      <c r="K18" s="26"/>
      <c r="L18" s="26"/>
      <c r="M18" s="27">
        <f t="shared" si="1"/>
        <v>0</v>
      </c>
      <c r="N18" s="85">
        <f t="shared" si="2"/>
        <v>0</v>
      </c>
      <c r="O18" s="56">
        <f t="shared" si="3"/>
        <v>1</v>
      </c>
    </row>
    <row r="19" spans="1:15" ht="16.5" thickBot="1">
      <c r="A19" s="16">
        <v>15</v>
      </c>
      <c r="B19" s="46" t="s">
        <v>46</v>
      </c>
      <c r="C19" s="43"/>
      <c r="D19" s="28"/>
      <c r="E19" s="29"/>
      <c r="F19" s="29"/>
      <c r="G19" s="29"/>
      <c r="H19" s="30">
        <f t="shared" si="0"/>
        <v>0</v>
      </c>
      <c r="I19" s="28"/>
      <c r="J19" s="29"/>
      <c r="K19" s="29"/>
      <c r="L19" s="29"/>
      <c r="M19" s="30">
        <f t="shared" si="1"/>
        <v>0</v>
      </c>
      <c r="N19" s="86">
        <f t="shared" si="2"/>
        <v>0</v>
      </c>
      <c r="O19" s="58">
        <f t="shared" si="3"/>
        <v>1</v>
      </c>
    </row>
    <row r="21" spans="1:3" ht="15">
      <c r="A21" s="158" t="s">
        <v>41</v>
      </c>
      <c r="B21" s="158"/>
      <c r="C21" s="17"/>
    </row>
    <row r="22" ht="15.75" thickBot="1"/>
    <row r="23" spans="1:15" ht="15">
      <c r="A23" s="159" t="s">
        <v>0</v>
      </c>
      <c r="B23" s="156" t="s">
        <v>1</v>
      </c>
      <c r="C23" s="156" t="s">
        <v>11</v>
      </c>
      <c r="D23" s="150" t="s">
        <v>2</v>
      </c>
      <c r="E23" s="151"/>
      <c r="F23" s="151"/>
      <c r="G23" s="151"/>
      <c r="H23" s="152"/>
      <c r="I23" s="153" t="s">
        <v>3</v>
      </c>
      <c r="J23" s="154"/>
      <c r="K23" s="154"/>
      <c r="L23" s="154"/>
      <c r="M23" s="155"/>
      <c r="N23" s="156" t="s">
        <v>4</v>
      </c>
      <c r="O23" s="156" t="s">
        <v>5</v>
      </c>
    </row>
    <row r="24" spans="1:15" ht="15.75" thickBot="1">
      <c r="A24" s="160"/>
      <c r="B24" s="157"/>
      <c r="C24" s="157"/>
      <c r="D24" s="95" t="s">
        <v>6</v>
      </c>
      <c r="E24" s="96" t="s">
        <v>8</v>
      </c>
      <c r="F24" s="96" t="s">
        <v>7</v>
      </c>
      <c r="G24" s="96" t="s">
        <v>9</v>
      </c>
      <c r="H24" s="97"/>
      <c r="I24" s="95" t="s">
        <v>6</v>
      </c>
      <c r="J24" s="96" t="s">
        <v>8</v>
      </c>
      <c r="K24" s="96" t="s">
        <v>7</v>
      </c>
      <c r="L24" s="96" t="s">
        <v>9</v>
      </c>
      <c r="M24" s="97"/>
      <c r="N24" s="157"/>
      <c r="O24" s="157"/>
    </row>
    <row r="25" spans="1:15" ht="15.75">
      <c r="A25" s="87">
        <v>11</v>
      </c>
      <c r="B25" s="88" t="s">
        <v>29</v>
      </c>
      <c r="C25" s="89">
        <v>1</v>
      </c>
      <c r="D25" s="90"/>
      <c r="E25" s="91"/>
      <c r="F25" s="91"/>
      <c r="G25" s="91"/>
      <c r="H25" s="92">
        <f aca="true" t="shared" si="4" ref="H25:H30">D25+E25+F25-G25</f>
        <v>0</v>
      </c>
      <c r="I25" s="90"/>
      <c r="J25" s="91"/>
      <c r="K25" s="91"/>
      <c r="L25" s="91"/>
      <c r="M25" s="92">
        <f aca="true" t="shared" si="5" ref="M25:M30">I25+J25+K25-L25</f>
        <v>0</v>
      </c>
      <c r="N25" s="93">
        <f aca="true" t="shared" si="6" ref="N25:N30">H25+M25</f>
        <v>0</v>
      </c>
      <c r="O25" s="94">
        <f aca="true" t="shared" si="7" ref="O25:O30">RANK(N25,N$25:N$30,0)</f>
        <v>1</v>
      </c>
    </row>
    <row r="26" spans="1:15" ht="15.75">
      <c r="A26" s="20">
        <v>13</v>
      </c>
      <c r="B26" s="45" t="s">
        <v>30</v>
      </c>
      <c r="C26" s="42"/>
      <c r="D26" s="25"/>
      <c r="E26" s="26"/>
      <c r="F26" s="26"/>
      <c r="G26" s="26"/>
      <c r="H26" s="27">
        <f t="shared" si="4"/>
        <v>0</v>
      </c>
      <c r="I26" s="25"/>
      <c r="J26" s="26"/>
      <c r="K26" s="26"/>
      <c r="L26" s="26"/>
      <c r="M26" s="27">
        <f t="shared" si="5"/>
        <v>0</v>
      </c>
      <c r="N26" s="55">
        <f t="shared" si="6"/>
        <v>0</v>
      </c>
      <c r="O26" s="56">
        <f t="shared" si="7"/>
        <v>1</v>
      </c>
    </row>
    <row r="27" spans="1:15" ht="15.75">
      <c r="A27" s="20">
        <v>14</v>
      </c>
      <c r="B27" s="45" t="s">
        <v>17</v>
      </c>
      <c r="C27" s="42">
        <v>1</v>
      </c>
      <c r="D27" s="25"/>
      <c r="E27" s="26"/>
      <c r="F27" s="26"/>
      <c r="G27" s="26"/>
      <c r="H27" s="27">
        <f t="shared" si="4"/>
        <v>0</v>
      </c>
      <c r="I27" s="25"/>
      <c r="J27" s="26"/>
      <c r="K27" s="26"/>
      <c r="L27" s="26"/>
      <c r="M27" s="27">
        <f t="shared" si="5"/>
        <v>0</v>
      </c>
      <c r="N27" s="55">
        <f t="shared" si="6"/>
        <v>0</v>
      </c>
      <c r="O27" s="56">
        <f t="shared" si="7"/>
        <v>1</v>
      </c>
    </row>
    <row r="28" spans="1:15" ht="15.75">
      <c r="A28" s="20">
        <v>16</v>
      </c>
      <c r="B28" s="45" t="s">
        <v>31</v>
      </c>
      <c r="C28" s="42"/>
      <c r="D28" s="25"/>
      <c r="E28" s="26"/>
      <c r="F28" s="26"/>
      <c r="G28" s="26"/>
      <c r="H28" s="27">
        <f t="shared" si="4"/>
        <v>0</v>
      </c>
      <c r="I28" s="25"/>
      <c r="J28" s="26"/>
      <c r="K28" s="26"/>
      <c r="L28" s="26"/>
      <c r="M28" s="27">
        <f t="shared" si="5"/>
        <v>0</v>
      </c>
      <c r="N28" s="55">
        <f t="shared" si="6"/>
        <v>0</v>
      </c>
      <c r="O28" s="56">
        <f t="shared" si="7"/>
        <v>1</v>
      </c>
    </row>
    <row r="29" spans="1:15" ht="15.75">
      <c r="A29" s="20">
        <v>17</v>
      </c>
      <c r="B29" s="45" t="s">
        <v>32</v>
      </c>
      <c r="C29" s="42"/>
      <c r="D29" s="25"/>
      <c r="E29" s="26"/>
      <c r="F29" s="26"/>
      <c r="G29" s="26"/>
      <c r="H29" s="27">
        <f t="shared" si="4"/>
        <v>0</v>
      </c>
      <c r="I29" s="25"/>
      <c r="J29" s="26"/>
      <c r="K29" s="26"/>
      <c r="L29" s="26"/>
      <c r="M29" s="27">
        <f t="shared" si="5"/>
        <v>0</v>
      </c>
      <c r="N29" s="55">
        <f t="shared" si="6"/>
        <v>0</v>
      </c>
      <c r="O29" s="56">
        <f t="shared" si="7"/>
        <v>1</v>
      </c>
    </row>
    <row r="30" spans="1:17" ht="16.5" thickBot="1">
      <c r="A30" s="16">
        <v>18</v>
      </c>
      <c r="B30" s="46" t="s">
        <v>33</v>
      </c>
      <c r="C30" s="43">
        <v>5</v>
      </c>
      <c r="D30" s="28"/>
      <c r="E30" s="29"/>
      <c r="F30" s="29"/>
      <c r="G30" s="29"/>
      <c r="H30" s="30">
        <f t="shared" si="4"/>
        <v>0</v>
      </c>
      <c r="I30" s="28"/>
      <c r="J30" s="29"/>
      <c r="K30" s="29"/>
      <c r="L30" s="29"/>
      <c r="M30" s="30">
        <f t="shared" si="5"/>
        <v>0</v>
      </c>
      <c r="N30" s="57">
        <f t="shared" si="6"/>
        <v>0</v>
      </c>
      <c r="O30" s="58">
        <f t="shared" si="7"/>
        <v>1</v>
      </c>
      <c r="P30" s="2"/>
      <c r="Q30" s="2"/>
    </row>
    <row r="31" spans="1:17" ht="15">
      <c r="A31" s="1"/>
      <c r="B31" s="2"/>
      <c r="C31" s="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21"/>
      <c r="P31" s="2"/>
      <c r="Q31" s="2"/>
    </row>
    <row r="32" spans="1:17" ht="15">
      <c r="A32" s="1"/>
      <c r="B32" s="2"/>
      <c r="C32" s="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21"/>
      <c r="P32" s="2"/>
      <c r="Q32" s="2"/>
    </row>
    <row r="33" spans="1:17" ht="15">
      <c r="A33" s="146" t="s">
        <v>42</v>
      </c>
      <c r="B33" s="14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1"/>
      <c r="O33" s="21"/>
      <c r="P33" s="2"/>
      <c r="Q33" s="2"/>
    </row>
    <row r="34" spans="1:17" ht="15.75" thickBo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1"/>
      <c r="O34" s="21"/>
      <c r="P34" s="2"/>
      <c r="Q34" s="2"/>
    </row>
    <row r="35" spans="1:17" ht="15.75" customHeight="1">
      <c r="A35" s="147" t="s">
        <v>0</v>
      </c>
      <c r="B35" s="144" t="s">
        <v>1</v>
      </c>
      <c r="C35" s="144" t="s">
        <v>11</v>
      </c>
      <c r="D35" s="138" t="s">
        <v>2</v>
      </c>
      <c r="E35" s="139"/>
      <c r="F35" s="139"/>
      <c r="G35" s="139"/>
      <c r="H35" s="140"/>
      <c r="I35" s="141" t="s">
        <v>3</v>
      </c>
      <c r="J35" s="142"/>
      <c r="K35" s="142"/>
      <c r="L35" s="142"/>
      <c r="M35" s="143"/>
      <c r="N35" s="144" t="s">
        <v>4</v>
      </c>
      <c r="O35" s="144" t="s">
        <v>5</v>
      </c>
      <c r="P35" s="2"/>
      <c r="Q35" s="2"/>
    </row>
    <row r="36" spans="1:17" ht="15.75" thickBot="1">
      <c r="A36" s="148"/>
      <c r="B36" s="145"/>
      <c r="C36" s="149"/>
      <c r="D36" s="12" t="s">
        <v>6</v>
      </c>
      <c r="E36" s="13" t="s">
        <v>8</v>
      </c>
      <c r="F36" s="13" t="s">
        <v>7</v>
      </c>
      <c r="G36" s="13" t="s">
        <v>9</v>
      </c>
      <c r="H36" s="14"/>
      <c r="I36" s="51" t="s">
        <v>6</v>
      </c>
      <c r="J36" s="52" t="s">
        <v>8</v>
      </c>
      <c r="K36" s="52" t="s">
        <v>7</v>
      </c>
      <c r="L36" s="52" t="s">
        <v>9</v>
      </c>
      <c r="M36" s="53"/>
      <c r="N36" s="145"/>
      <c r="O36" s="145"/>
      <c r="P36" s="2"/>
      <c r="Q36" s="2"/>
    </row>
    <row r="37" spans="1:17" ht="15.75">
      <c r="A37" s="15">
        <v>19</v>
      </c>
      <c r="B37" s="68" t="s">
        <v>34</v>
      </c>
      <c r="C37" s="98" t="s">
        <v>21</v>
      </c>
      <c r="D37" s="22"/>
      <c r="E37" s="23"/>
      <c r="F37" s="23"/>
      <c r="G37" s="23"/>
      <c r="H37" s="24">
        <f>D37+E37+F37-G37</f>
        <v>0</v>
      </c>
      <c r="I37" s="22"/>
      <c r="J37" s="23"/>
      <c r="K37" s="23"/>
      <c r="L37" s="23"/>
      <c r="M37" s="24">
        <f>I37+J37+K37-L37</f>
        <v>0</v>
      </c>
      <c r="N37" s="59">
        <f>H37+M37</f>
        <v>0</v>
      </c>
      <c r="O37" s="60">
        <f>RANK(N37,N$37:N$39,0)</f>
        <v>1</v>
      </c>
      <c r="P37" s="2"/>
      <c r="Q37" s="2"/>
    </row>
    <row r="38" spans="1:17" ht="15.75">
      <c r="A38" s="20">
        <v>20</v>
      </c>
      <c r="B38" s="45" t="s">
        <v>16</v>
      </c>
      <c r="C38" s="47">
        <v>5</v>
      </c>
      <c r="D38" s="31"/>
      <c r="E38" s="32"/>
      <c r="F38" s="32"/>
      <c r="G38" s="32"/>
      <c r="H38" s="33">
        <f>D38+E38+F38-G38</f>
        <v>0</v>
      </c>
      <c r="I38" s="31"/>
      <c r="J38" s="32"/>
      <c r="K38" s="32"/>
      <c r="L38" s="32"/>
      <c r="M38" s="33">
        <f>I38+J38+K38-L38</f>
        <v>0</v>
      </c>
      <c r="N38" s="61">
        <f>H38+M38</f>
        <v>0</v>
      </c>
      <c r="O38" s="62">
        <f>RANK(N38,N$37:N$39,0)</f>
        <v>1</v>
      </c>
      <c r="P38" s="2"/>
      <c r="Q38" s="2"/>
    </row>
    <row r="39" spans="1:17" ht="16.5" thickBot="1">
      <c r="A39" s="16">
        <v>21</v>
      </c>
      <c r="B39" s="46" t="s">
        <v>36</v>
      </c>
      <c r="C39" s="99" t="s">
        <v>21</v>
      </c>
      <c r="D39" s="100"/>
      <c r="E39" s="101"/>
      <c r="F39" s="101"/>
      <c r="G39" s="101"/>
      <c r="H39" s="50">
        <f>D39+E39+F39-G39</f>
        <v>0</v>
      </c>
      <c r="I39" s="100"/>
      <c r="J39" s="101"/>
      <c r="K39" s="101"/>
      <c r="L39" s="101"/>
      <c r="M39" s="50">
        <f>I39+J39+K39-L39</f>
        <v>0</v>
      </c>
      <c r="N39" s="63">
        <f>H39+M39</f>
        <v>0</v>
      </c>
      <c r="O39" s="64">
        <f>RANK(N39,N$37:N$39,0)</f>
        <v>1</v>
      </c>
      <c r="P39" s="2"/>
      <c r="Q39" s="2"/>
    </row>
    <row r="40" spans="1:17" ht="15">
      <c r="A40" s="1"/>
      <c r="B40" s="2"/>
      <c r="C40" s="1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21"/>
      <c r="P40" s="2"/>
      <c r="Q40" s="2"/>
    </row>
    <row r="41" spans="1:17" ht="15">
      <c r="A41" s="146" t="s">
        <v>43</v>
      </c>
      <c r="B41" s="14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1"/>
      <c r="O41" s="21"/>
      <c r="P41" s="2"/>
      <c r="Q41" s="2"/>
    </row>
    <row r="42" spans="1:17" ht="15.75" thickBo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1"/>
      <c r="O42" s="21"/>
      <c r="P42" s="2"/>
      <c r="Q42" s="2"/>
    </row>
    <row r="43" spans="1:17" ht="15">
      <c r="A43" s="147" t="s">
        <v>0</v>
      </c>
      <c r="B43" s="144" t="s">
        <v>1</v>
      </c>
      <c r="C43" s="144" t="s">
        <v>11</v>
      </c>
      <c r="D43" s="138" t="s">
        <v>2</v>
      </c>
      <c r="E43" s="139"/>
      <c r="F43" s="139"/>
      <c r="G43" s="139"/>
      <c r="H43" s="140"/>
      <c r="I43" s="141" t="s">
        <v>3</v>
      </c>
      <c r="J43" s="142"/>
      <c r="K43" s="142"/>
      <c r="L43" s="142"/>
      <c r="M43" s="143"/>
      <c r="N43" s="144" t="s">
        <v>4</v>
      </c>
      <c r="O43" s="144" t="s">
        <v>5</v>
      </c>
      <c r="P43" s="2"/>
      <c r="Q43" s="2"/>
    </row>
    <row r="44" spans="1:17" ht="15.75" thickBot="1">
      <c r="A44" s="148"/>
      <c r="B44" s="145"/>
      <c r="C44" s="149"/>
      <c r="D44" s="12" t="s">
        <v>6</v>
      </c>
      <c r="E44" s="13" t="s">
        <v>8</v>
      </c>
      <c r="F44" s="13" t="s">
        <v>7</v>
      </c>
      <c r="G44" s="13" t="s">
        <v>9</v>
      </c>
      <c r="H44" s="14"/>
      <c r="I44" s="51" t="s">
        <v>6</v>
      </c>
      <c r="J44" s="52" t="s">
        <v>8</v>
      </c>
      <c r="K44" s="52" t="s">
        <v>7</v>
      </c>
      <c r="L44" s="52" t="s">
        <v>9</v>
      </c>
      <c r="M44" s="53"/>
      <c r="N44" s="145"/>
      <c r="O44" s="145"/>
      <c r="P44" s="2"/>
      <c r="Q44" s="2"/>
    </row>
    <row r="45" spans="1:17" ht="15.75">
      <c r="A45" s="15">
        <v>19</v>
      </c>
      <c r="B45" s="68" t="s">
        <v>34</v>
      </c>
      <c r="C45" s="98" t="s">
        <v>21</v>
      </c>
      <c r="D45" s="22"/>
      <c r="E45" s="23"/>
      <c r="F45" s="23"/>
      <c r="G45" s="23"/>
      <c r="H45" s="24">
        <f aca="true" t="shared" si="8" ref="H45:H50">D45+E45+F45-G45</f>
        <v>0</v>
      </c>
      <c r="I45" s="22"/>
      <c r="J45" s="23"/>
      <c r="K45" s="23"/>
      <c r="L45" s="23"/>
      <c r="M45" s="24">
        <f aca="true" t="shared" si="9" ref="M45:M50">I45+J45+K45-L45</f>
        <v>0</v>
      </c>
      <c r="N45" s="59">
        <f aca="true" t="shared" si="10" ref="N45:N50">H45+M45</f>
        <v>0</v>
      </c>
      <c r="O45" s="60">
        <f aca="true" t="shared" si="11" ref="O45:O50">RANK(N45,N$45:N$50,0)</f>
        <v>1</v>
      </c>
      <c r="P45" s="2"/>
      <c r="Q45" s="2"/>
    </row>
    <row r="46" spans="1:17" ht="15.75">
      <c r="A46" s="20">
        <v>20</v>
      </c>
      <c r="B46" s="45" t="s">
        <v>16</v>
      </c>
      <c r="C46" s="47">
        <v>5</v>
      </c>
      <c r="D46" s="31"/>
      <c r="E46" s="32"/>
      <c r="F46" s="32"/>
      <c r="G46" s="32"/>
      <c r="H46" s="33">
        <f t="shared" si="8"/>
        <v>0</v>
      </c>
      <c r="I46" s="31"/>
      <c r="J46" s="32"/>
      <c r="K46" s="32"/>
      <c r="L46" s="32"/>
      <c r="M46" s="33">
        <f t="shared" si="9"/>
        <v>0</v>
      </c>
      <c r="N46" s="61">
        <f t="shared" si="10"/>
        <v>0</v>
      </c>
      <c r="O46" s="62">
        <f t="shared" si="11"/>
        <v>1</v>
      </c>
      <c r="P46" s="2"/>
      <c r="Q46" s="2"/>
    </row>
    <row r="47" spans="1:17" ht="15.75">
      <c r="A47" s="20">
        <v>21</v>
      </c>
      <c r="B47" s="45" t="s">
        <v>36</v>
      </c>
      <c r="C47" s="47" t="s">
        <v>21</v>
      </c>
      <c r="D47" s="31"/>
      <c r="E47" s="32"/>
      <c r="F47" s="32"/>
      <c r="G47" s="32"/>
      <c r="H47" s="33">
        <f t="shared" si="8"/>
        <v>0</v>
      </c>
      <c r="I47" s="31"/>
      <c r="J47" s="32"/>
      <c r="K47" s="32"/>
      <c r="L47" s="32"/>
      <c r="M47" s="33">
        <f t="shared" si="9"/>
        <v>0</v>
      </c>
      <c r="N47" s="61">
        <f t="shared" si="10"/>
        <v>0</v>
      </c>
      <c r="O47" s="62">
        <f t="shared" si="11"/>
        <v>1</v>
      </c>
      <c r="P47" s="2"/>
      <c r="Q47" s="2"/>
    </row>
    <row r="48" spans="1:17" ht="15.75">
      <c r="A48" s="20">
        <v>25</v>
      </c>
      <c r="B48" s="45" t="s">
        <v>17</v>
      </c>
      <c r="C48" s="47">
        <v>1</v>
      </c>
      <c r="D48" s="31"/>
      <c r="E48" s="32"/>
      <c r="F48" s="32"/>
      <c r="G48" s="32"/>
      <c r="H48" s="33">
        <f t="shared" si="8"/>
        <v>0</v>
      </c>
      <c r="I48" s="31"/>
      <c r="J48" s="32"/>
      <c r="K48" s="32"/>
      <c r="L48" s="32"/>
      <c r="M48" s="33">
        <f t="shared" si="9"/>
        <v>0</v>
      </c>
      <c r="N48" s="61">
        <f t="shared" si="10"/>
        <v>0</v>
      </c>
      <c r="O48" s="62">
        <f t="shared" si="11"/>
        <v>1</v>
      </c>
      <c r="P48" s="2"/>
      <c r="Q48" s="2"/>
    </row>
    <row r="49" spans="1:17" ht="15.75">
      <c r="A49" s="20">
        <v>26</v>
      </c>
      <c r="B49" s="45" t="s">
        <v>37</v>
      </c>
      <c r="C49" s="47" t="s">
        <v>21</v>
      </c>
      <c r="D49" s="31"/>
      <c r="E49" s="32"/>
      <c r="F49" s="32"/>
      <c r="G49" s="32"/>
      <c r="H49" s="33">
        <f t="shared" si="8"/>
        <v>0</v>
      </c>
      <c r="I49" s="31"/>
      <c r="J49" s="32"/>
      <c r="K49" s="32"/>
      <c r="L49" s="32"/>
      <c r="M49" s="33">
        <f t="shared" si="9"/>
        <v>0</v>
      </c>
      <c r="N49" s="61">
        <f t="shared" si="10"/>
        <v>0</v>
      </c>
      <c r="O49" s="62">
        <f t="shared" si="11"/>
        <v>1</v>
      </c>
      <c r="P49" s="2"/>
      <c r="Q49" s="2"/>
    </row>
    <row r="50" spans="1:17" ht="16.5" thickBot="1">
      <c r="A50" s="19">
        <v>27</v>
      </c>
      <c r="B50" s="46" t="s">
        <v>14</v>
      </c>
      <c r="C50" s="48"/>
      <c r="D50" s="28"/>
      <c r="E50" s="29"/>
      <c r="F50" s="29"/>
      <c r="G50" s="29"/>
      <c r="H50" s="50">
        <f t="shared" si="8"/>
        <v>0</v>
      </c>
      <c r="I50" s="28"/>
      <c r="J50" s="29"/>
      <c r="K50" s="29"/>
      <c r="L50" s="29"/>
      <c r="M50" s="50">
        <f t="shared" si="9"/>
        <v>0</v>
      </c>
      <c r="N50" s="63">
        <f t="shared" si="10"/>
        <v>0</v>
      </c>
      <c r="O50" s="64">
        <f t="shared" si="11"/>
        <v>1</v>
      </c>
      <c r="P50" s="2"/>
      <c r="Q50" s="2"/>
    </row>
    <row r="51" spans="1:17" ht="1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</row>
    <row r="52" spans="1:17" ht="1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</row>
    <row r="53" spans="1:3" ht="15">
      <c r="A53" s="158" t="s">
        <v>12</v>
      </c>
      <c r="B53" s="158"/>
      <c r="C53" s="17"/>
    </row>
    <row r="54" ht="15.75" thickBot="1"/>
    <row r="55" spans="1:15" ht="15">
      <c r="A55" s="168" t="s">
        <v>0</v>
      </c>
      <c r="B55" s="166" t="s">
        <v>1</v>
      </c>
      <c r="C55" s="166" t="s">
        <v>11</v>
      </c>
      <c r="D55" s="170" t="s">
        <v>2</v>
      </c>
      <c r="E55" s="171"/>
      <c r="F55" s="171"/>
      <c r="G55" s="171"/>
      <c r="H55" s="172"/>
      <c r="I55" s="173" t="s">
        <v>3</v>
      </c>
      <c r="J55" s="174"/>
      <c r="K55" s="174"/>
      <c r="L55" s="174"/>
      <c r="M55" s="175"/>
      <c r="N55" s="166" t="s">
        <v>4</v>
      </c>
      <c r="O55" s="166" t="s">
        <v>5</v>
      </c>
    </row>
    <row r="56" spans="1:15" ht="15.75" thickBot="1">
      <c r="A56" s="169"/>
      <c r="B56" s="167"/>
      <c r="C56" s="167"/>
      <c r="D56" s="6" t="s">
        <v>6</v>
      </c>
      <c r="E56" s="7" t="s">
        <v>8</v>
      </c>
      <c r="F56" s="7" t="s">
        <v>7</v>
      </c>
      <c r="G56" s="7" t="s">
        <v>9</v>
      </c>
      <c r="H56" s="8"/>
      <c r="I56" s="6" t="s">
        <v>6</v>
      </c>
      <c r="J56" s="7" t="s">
        <v>8</v>
      </c>
      <c r="K56" s="7" t="s">
        <v>7</v>
      </c>
      <c r="L56" s="7" t="s">
        <v>9</v>
      </c>
      <c r="M56" s="8"/>
      <c r="N56" s="167"/>
      <c r="O56" s="167"/>
    </row>
    <row r="57" spans="1:15" ht="15.75">
      <c r="A57" s="15">
        <v>28</v>
      </c>
      <c r="B57" s="44" t="s">
        <v>15</v>
      </c>
      <c r="C57" s="40">
        <v>1</v>
      </c>
      <c r="D57" s="22"/>
      <c r="E57" s="23"/>
      <c r="F57" s="23"/>
      <c r="G57" s="34"/>
      <c r="H57" s="24">
        <f aca="true" t="shared" si="12" ref="H57:H62">D57+E57+F57-G57</f>
        <v>0</v>
      </c>
      <c r="I57" s="22"/>
      <c r="J57" s="23"/>
      <c r="K57" s="23"/>
      <c r="L57" s="23"/>
      <c r="M57" s="34">
        <f aca="true" t="shared" si="13" ref="M57:M62">I57+J57+K57-L57</f>
        <v>0</v>
      </c>
      <c r="N57" s="59">
        <f aca="true" t="shared" si="14" ref="N57:N62">H57+M57</f>
        <v>0</v>
      </c>
      <c r="O57" s="60">
        <f aca="true" t="shared" si="15" ref="O57:O62">RANK(N57,N$57:N$62,0)</f>
        <v>1</v>
      </c>
    </row>
    <row r="58" spans="1:15" ht="15.75">
      <c r="A58" s="20">
        <v>29</v>
      </c>
      <c r="B58" s="45" t="s">
        <v>13</v>
      </c>
      <c r="C58" s="41">
        <v>5</v>
      </c>
      <c r="D58" s="31"/>
      <c r="E58" s="32"/>
      <c r="F58" s="32"/>
      <c r="G58" s="35"/>
      <c r="H58" s="27">
        <f t="shared" si="12"/>
        <v>0</v>
      </c>
      <c r="I58" s="31"/>
      <c r="J58" s="32"/>
      <c r="K58" s="32"/>
      <c r="L58" s="32"/>
      <c r="M58" s="49">
        <f t="shared" si="13"/>
        <v>0</v>
      </c>
      <c r="N58" s="65">
        <f t="shared" si="14"/>
        <v>0</v>
      </c>
      <c r="O58" s="62">
        <f t="shared" si="15"/>
        <v>1</v>
      </c>
    </row>
    <row r="59" spans="1:15" ht="15.75">
      <c r="A59" s="20">
        <v>30</v>
      </c>
      <c r="B59" s="45" t="s">
        <v>33</v>
      </c>
      <c r="C59" s="41">
        <v>5</v>
      </c>
      <c r="D59" s="31"/>
      <c r="E59" s="32"/>
      <c r="F59" s="32"/>
      <c r="G59" s="35"/>
      <c r="H59" s="27">
        <f t="shared" si="12"/>
        <v>0</v>
      </c>
      <c r="I59" s="31"/>
      <c r="J59" s="32"/>
      <c r="K59" s="32"/>
      <c r="L59" s="32"/>
      <c r="M59" s="49">
        <f t="shared" si="13"/>
        <v>0</v>
      </c>
      <c r="N59" s="65">
        <f t="shared" si="14"/>
        <v>0</v>
      </c>
      <c r="O59" s="62">
        <f t="shared" si="15"/>
        <v>1</v>
      </c>
    </row>
    <row r="60" spans="1:15" ht="15.75">
      <c r="A60" s="20">
        <v>31</v>
      </c>
      <c r="B60" s="45" t="s">
        <v>38</v>
      </c>
      <c r="C60" s="41" t="s">
        <v>21</v>
      </c>
      <c r="D60" s="31"/>
      <c r="E60" s="32"/>
      <c r="F60" s="32"/>
      <c r="G60" s="35"/>
      <c r="H60" s="27">
        <f t="shared" si="12"/>
        <v>0</v>
      </c>
      <c r="I60" s="31"/>
      <c r="J60" s="32"/>
      <c r="K60" s="32"/>
      <c r="L60" s="32"/>
      <c r="M60" s="49">
        <f t="shared" si="13"/>
        <v>0</v>
      </c>
      <c r="N60" s="65">
        <f t="shared" si="14"/>
        <v>0</v>
      </c>
      <c r="O60" s="62">
        <f t="shared" si="15"/>
        <v>1</v>
      </c>
    </row>
    <row r="61" spans="1:15" ht="15.75">
      <c r="A61" s="20">
        <v>32</v>
      </c>
      <c r="B61" s="45" t="s">
        <v>31</v>
      </c>
      <c r="C61" s="41"/>
      <c r="D61" s="31"/>
      <c r="E61" s="32"/>
      <c r="F61" s="32"/>
      <c r="G61" s="35"/>
      <c r="H61" s="27">
        <f t="shared" si="12"/>
        <v>0</v>
      </c>
      <c r="I61" s="31"/>
      <c r="J61" s="32"/>
      <c r="K61" s="32"/>
      <c r="L61" s="32"/>
      <c r="M61" s="49">
        <f t="shared" si="13"/>
        <v>0</v>
      </c>
      <c r="N61" s="65">
        <f t="shared" si="14"/>
        <v>0</v>
      </c>
      <c r="O61" s="62">
        <f t="shared" si="15"/>
        <v>1</v>
      </c>
    </row>
    <row r="62" spans="1:15" ht="16.5" thickBot="1">
      <c r="A62" s="19">
        <v>33</v>
      </c>
      <c r="B62" s="46" t="s">
        <v>39</v>
      </c>
      <c r="C62" s="43"/>
      <c r="D62" s="28"/>
      <c r="E62" s="29"/>
      <c r="F62" s="29"/>
      <c r="G62" s="38"/>
      <c r="H62" s="30">
        <f t="shared" si="12"/>
        <v>0</v>
      </c>
      <c r="I62" s="28"/>
      <c r="J62" s="29"/>
      <c r="K62" s="29"/>
      <c r="L62" s="29"/>
      <c r="M62" s="38">
        <f t="shared" si="13"/>
        <v>0</v>
      </c>
      <c r="N62" s="66">
        <f t="shared" si="14"/>
        <v>0</v>
      </c>
      <c r="O62" s="64">
        <f t="shared" si="15"/>
        <v>1</v>
      </c>
    </row>
    <row r="65" spans="1:3" ht="15">
      <c r="A65" s="158" t="s">
        <v>10</v>
      </c>
      <c r="B65" s="158"/>
      <c r="C65" s="17"/>
    </row>
    <row r="66" ht="15.75" thickBot="1"/>
    <row r="67" spans="1:15" ht="15">
      <c r="A67" s="178" t="s">
        <v>0</v>
      </c>
      <c r="B67" s="176" t="s">
        <v>1</v>
      </c>
      <c r="C67" s="176" t="s">
        <v>11</v>
      </c>
      <c r="D67" s="180" t="s">
        <v>2</v>
      </c>
      <c r="E67" s="181"/>
      <c r="F67" s="181"/>
      <c r="G67" s="181"/>
      <c r="H67" s="182"/>
      <c r="I67" s="183" t="s">
        <v>3</v>
      </c>
      <c r="J67" s="184"/>
      <c r="K67" s="184"/>
      <c r="L67" s="184"/>
      <c r="M67" s="185"/>
      <c r="N67" s="176" t="s">
        <v>4</v>
      </c>
      <c r="O67" s="176" t="s">
        <v>5</v>
      </c>
    </row>
    <row r="68" spans="1:15" ht="15.75" thickBot="1">
      <c r="A68" s="179"/>
      <c r="B68" s="177"/>
      <c r="C68" s="177"/>
      <c r="D68" s="9" t="s">
        <v>6</v>
      </c>
      <c r="E68" s="10" t="s">
        <v>8</v>
      </c>
      <c r="F68" s="10" t="s">
        <v>7</v>
      </c>
      <c r="G68" s="10" t="s">
        <v>9</v>
      </c>
      <c r="H68" s="11"/>
      <c r="I68" s="9" t="s">
        <v>6</v>
      </c>
      <c r="J68" s="10" t="s">
        <v>8</v>
      </c>
      <c r="K68" s="10" t="s">
        <v>7</v>
      </c>
      <c r="L68" s="10" t="s">
        <v>9</v>
      </c>
      <c r="M68" s="11"/>
      <c r="N68" s="177"/>
      <c r="O68" s="177"/>
    </row>
    <row r="69" spans="1:15" ht="15">
      <c r="A69" s="81">
        <v>34</v>
      </c>
      <c r="B69" s="79" t="s">
        <v>13</v>
      </c>
      <c r="C69" s="81">
        <v>5</v>
      </c>
      <c r="D69" s="76"/>
      <c r="E69" s="23"/>
      <c r="F69" s="23"/>
      <c r="G69" s="23"/>
      <c r="H69" s="34">
        <f>D69+E69+F69-G69</f>
        <v>0</v>
      </c>
      <c r="I69" s="22"/>
      <c r="J69" s="23"/>
      <c r="K69" s="23"/>
      <c r="L69" s="23"/>
      <c r="M69" s="24">
        <f>I69+J69+K69-L69</f>
        <v>0</v>
      </c>
      <c r="N69" s="74">
        <f>H69+M69</f>
        <v>0</v>
      </c>
      <c r="O69" s="54">
        <f>RANK(N69,N$69:N$71,0)</f>
        <v>1</v>
      </c>
    </row>
    <row r="70" spans="1:15" ht="15">
      <c r="A70" s="82">
        <v>35</v>
      </c>
      <c r="B70" s="67" t="s">
        <v>23</v>
      </c>
      <c r="C70" s="82">
        <v>3</v>
      </c>
      <c r="D70" s="77"/>
      <c r="E70" s="69"/>
      <c r="F70" s="69"/>
      <c r="G70" s="69"/>
      <c r="H70" s="49">
        <f>D70+E70+F70-G70</f>
        <v>0</v>
      </c>
      <c r="I70" s="71"/>
      <c r="J70" s="69"/>
      <c r="K70" s="69"/>
      <c r="L70" s="69"/>
      <c r="M70" s="27">
        <f>I70+J70+K70-L70</f>
        <v>0</v>
      </c>
      <c r="N70" s="70">
        <f>H70+M70</f>
        <v>0</v>
      </c>
      <c r="O70" s="56">
        <f>RANK(N70,N$69:N$71,0)</f>
        <v>1</v>
      </c>
    </row>
    <row r="71" spans="1:15" ht="15.75" thickBot="1">
      <c r="A71" s="83">
        <v>36</v>
      </c>
      <c r="B71" s="80" t="s">
        <v>33</v>
      </c>
      <c r="C71" s="83">
        <v>5</v>
      </c>
      <c r="D71" s="78"/>
      <c r="E71" s="73"/>
      <c r="F71" s="73"/>
      <c r="G71" s="73"/>
      <c r="H71" s="38">
        <f>D71+E71+F71-G71</f>
        <v>0</v>
      </c>
      <c r="I71" s="72"/>
      <c r="J71" s="73"/>
      <c r="K71" s="73"/>
      <c r="L71" s="73"/>
      <c r="M71" s="30">
        <f>I71+J71+K71-L71</f>
        <v>0</v>
      </c>
      <c r="N71" s="75">
        <f>H71+M71</f>
        <v>0</v>
      </c>
      <c r="O71" s="58">
        <f>RANK(N71,N$69:N$71,0)</f>
        <v>1</v>
      </c>
    </row>
    <row r="73" spans="4:24" ht="15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4:24" ht="15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4:24" ht="15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4:24" ht="15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4:24" ht="15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4:24" ht="15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4:24" ht="15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4:24" ht="15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4:24" ht="15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4:24" ht="15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4:24" ht="15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4:24" ht="15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4:24" ht="15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</sheetData>
  <sheetProtection/>
  <mergeCells count="50">
    <mergeCell ref="O67:O68"/>
    <mergeCell ref="A65:B65"/>
    <mergeCell ref="A67:A68"/>
    <mergeCell ref="B67:B68"/>
    <mergeCell ref="D67:H67"/>
    <mergeCell ref="I67:M67"/>
    <mergeCell ref="C67:C68"/>
    <mergeCell ref="N67:N68"/>
    <mergeCell ref="D55:H55"/>
    <mergeCell ref="N55:N56"/>
    <mergeCell ref="I55:M55"/>
    <mergeCell ref="C55:C56"/>
    <mergeCell ref="I35:M35"/>
    <mergeCell ref="O35:O36"/>
    <mergeCell ref="D35:H35"/>
    <mergeCell ref="N35:N36"/>
    <mergeCell ref="O55:O56"/>
    <mergeCell ref="A5:B5"/>
    <mergeCell ref="A53:B53"/>
    <mergeCell ref="A55:A56"/>
    <mergeCell ref="B55:B56"/>
    <mergeCell ref="A33:B33"/>
    <mergeCell ref="B35:B36"/>
    <mergeCell ref="A35:A36"/>
    <mergeCell ref="C35:C36"/>
    <mergeCell ref="A2:O2"/>
    <mergeCell ref="A3:O3"/>
    <mergeCell ref="D7:H7"/>
    <mergeCell ref="I7:M7"/>
    <mergeCell ref="A7:A8"/>
    <mergeCell ref="B7:B8"/>
    <mergeCell ref="O7:O8"/>
    <mergeCell ref="C7:C8"/>
    <mergeCell ref="N7:N8"/>
    <mergeCell ref="D23:H23"/>
    <mergeCell ref="I23:M23"/>
    <mergeCell ref="N23:N24"/>
    <mergeCell ref="O23:O24"/>
    <mergeCell ref="A21:B21"/>
    <mergeCell ref="A23:A24"/>
    <mergeCell ref="B23:B24"/>
    <mergeCell ref="C23:C24"/>
    <mergeCell ref="D43:H43"/>
    <mergeCell ref="I43:M43"/>
    <mergeCell ref="N43:N44"/>
    <mergeCell ref="O43:O44"/>
    <mergeCell ref="A41:B41"/>
    <mergeCell ref="A43:A44"/>
    <mergeCell ref="B43:B44"/>
    <mergeCell ref="C43:C44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4.00390625" style="0" customWidth="1"/>
    <col min="2" max="2" width="30.140625" style="0" bestFit="1" customWidth="1"/>
    <col min="3" max="3" width="5.7109375" style="0" bestFit="1" customWidth="1"/>
    <col min="4" max="7" width="4.57421875" style="0" bestFit="1" customWidth="1"/>
    <col min="9" max="12" width="4.57421875" style="0" bestFit="1" customWidth="1"/>
  </cols>
  <sheetData>
    <row r="1" ht="15">
      <c r="C1" s="18"/>
    </row>
    <row r="2" spans="1:15" ht="28.5">
      <c r="A2" s="161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8.75">
      <c r="A3" s="163">
        <v>43436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ht="15">
      <c r="C4" s="18"/>
    </row>
    <row r="5" spans="1:3" ht="15">
      <c r="A5" s="158" t="s">
        <v>19</v>
      </c>
      <c r="B5" s="158"/>
      <c r="C5" s="17"/>
    </row>
    <row r="6" ht="15.75" thickBot="1">
      <c r="C6" s="18"/>
    </row>
    <row r="7" spans="1:15" ht="15">
      <c r="A7" s="159" t="s">
        <v>44</v>
      </c>
      <c r="B7" s="156" t="s">
        <v>1</v>
      </c>
      <c r="C7" s="156" t="s">
        <v>11</v>
      </c>
      <c r="D7" s="150" t="s">
        <v>2</v>
      </c>
      <c r="E7" s="151"/>
      <c r="F7" s="151"/>
      <c r="G7" s="151"/>
      <c r="H7" s="152"/>
      <c r="I7" s="153" t="s">
        <v>3</v>
      </c>
      <c r="J7" s="154"/>
      <c r="K7" s="154"/>
      <c r="L7" s="154"/>
      <c r="M7" s="155"/>
      <c r="N7" s="156" t="s">
        <v>4</v>
      </c>
      <c r="O7" s="156" t="s">
        <v>5</v>
      </c>
    </row>
    <row r="8" spans="1:15" ht="15.75" thickBot="1">
      <c r="A8" s="160"/>
      <c r="B8" s="165"/>
      <c r="C8" s="157"/>
      <c r="D8" s="3" t="s">
        <v>6</v>
      </c>
      <c r="E8" s="4" t="s">
        <v>8</v>
      </c>
      <c r="F8" s="4" t="s">
        <v>7</v>
      </c>
      <c r="G8" s="4" t="s">
        <v>9</v>
      </c>
      <c r="H8" s="5"/>
      <c r="I8" s="3" t="s">
        <v>6</v>
      </c>
      <c r="J8" s="4" t="s">
        <v>8</v>
      </c>
      <c r="K8" s="4" t="s">
        <v>7</v>
      </c>
      <c r="L8" s="4" t="s">
        <v>9</v>
      </c>
      <c r="M8" s="5"/>
      <c r="N8" s="165"/>
      <c r="O8" s="165"/>
    </row>
    <row r="9" spans="1:15" ht="15.75">
      <c r="A9" s="15">
        <v>10</v>
      </c>
      <c r="B9" s="44" t="s">
        <v>28</v>
      </c>
      <c r="C9" s="40"/>
      <c r="D9" s="22">
        <v>2.7</v>
      </c>
      <c r="E9" s="23">
        <v>6.1</v>
      </c>
      <c r="F9" s="23">
        <v>2</v>
      </c>
      <c r="G9" s="23"/>
      <c r="H9" s="24">
        <f>D9+E9+F9-G9</f>
        <v>10.8</v>
      </c>
      <c r="I9" s="22">
        <v>2</v>
      </c>
      <c r="J9" s="23">
        <v>7.4</v>
      </c>
      <c r="K9" s="23">
        <v>2</v>
      </c>
      <c r="L9" s="23"/>
      <c r="M9" s="24">
        <f aca="true" t="shared" si="0" ref="M9:M19">I9+J9+K9-L9</f>
        <v>11.4</v>
      </c>
      <c r="N9" s="84">
        <f aca="true" t="shared" si="1" ref="N9:N19">H9+M9</f>
        <v>22.200000000000003</v>
      </c>
      <c r="O9" s="54">
        <f aca="true" t="shared" si="2" ref="O9:O19">RANK(N9,N$9:N$19,0)</f>
        <v>1</v>
      </c>
    </row>
    <row r="10" spans="1:15" ht="15.75">
      <c r="A10" s="20">
        <v>4</v>
      </c>
      <c r="B10" s="45" t="s">
        <v>22</v>
      </c>
      <c r="C10" s="41" t="s">
        <v>21</v>
      </c>
      <c r="D10" s="31">
        <v>1.8</v>
      </c>
      <c r="E10" s="32">
        <v>6.9</v>
      </c>
      <c r="F10" s="32">
        <v>1.9</v>
      </c>
      <c r="G10" s="32"/>
      <c r="H10" s="27">
        <f>D10+E10+F10-G10</f>
        <v>10.600000000000001</v>
      </c>
      <c r="I10" s="31">
        <v>2.4</v>
      </c>
      <c r="J10" s="32">
        <v>6.25</v>
      </c>
      <c r="K10" s="32">
        <v>2</v>
      </c>
      <c r="L10" s="32"/>
      <c r="M10" s="27">
        <f t="shared" si="0"/>
        <v>10.65</v>
      </c>
      <c r="N10" s="85">
        <f t="shared" si="1"/>
        <v>21.25</v>
      </c>
      <c r="O10" s="56">
        <f t="shared" si="2"/>
        <v>2</v>
      </c>
    </row>
    <row r="11" spans="1:15" ht="15.75">
      <c r="A11" s="20">
        <v>8</v>
      </c>
      <c r="B11" s="45" t="s">
        <v>26</v>
      </c>
      <c r="C11" s="41" t="s">
        <v>21</v>
      </c>
      <c r="D11" s="31">
        <v>1.9</v>
      </c>
      <c r="E11" s="32">
        <v>6.4</v>
      </c>
      <c r="F11" s="32">
        <v>1.9</v>
      </c>
      <c r="G11" s="32"/>
      <c r="H11" s="27">
        <f>D11+E11+F11-G11</f>
        <v>10.200000000000001</v>
      </c>
      <c r="I11" s="31">
        <v>1.8</v>
      </c>
      <c r="J11" s="32">
        <v>7</v>
      </c>
      <c r="K11" s="32">
        <v>2</v>
      </c>
      <c r="L11" s="32"/>
      <c r="M11" s="27">
        <f t="shared" si="0"/>
        <v>10.8</v>
      </c>
      <c r="N11" s="85">
        <f t="shared" si="1"/>
        <v>21</v>
      </c>
      <c r="O11" s="56">
        <f t="shared" si="2"/>
        <v>3</v>
      </c>
    </row>
    <row r="12" spans="1:15" ht="15.75">
      <c r="A12" s="20">
        <v>9</v>
      </c>
      <c r="B12" s="45" t="s">
        <v>27</v>
      </c>
      <c r="C12" s="41" t="s">
        <v>21</v>
      </c>
      <c r="D12" s="31">
        <v>1.7</v>
      </c>
      <c r="E12" s="32">
        <v>6.5</v>
      </c>
      <c r="F12" s="32">
        <v>2</v>
      </c>
      <c r="G12" s="32"/>
      <c r="H12" s="27">
        <f>D12+E12+F12-G12</f>
        <v>10.2</v>
      </c>
      <c r="I12" s="31">
        <v>1.7</v>
      </c>
      <c r="J12" s="32">
        <v>6.9</v>
      </c>
      <c r="K12" s="32">
        <v>2</v>
      </c>
      <c r="L12" s="32"/>
      <c r="M12" s="27">
        <f t="shared" si="0"/>
        <v>10.6</v>
      </c>
      <c r="N12" s="85">
        <f t="shared" si="1"/>
        <v>20.799999999999997</v>
      </c>
      <c r="O12" s="56">
        <f t="shared" si="2"/>
        <v>4</v>
      </c>
    </row>
    <row r="13" spans="1:15" ht="15.75">
      <c r="A13" s="20">
        <v>15</v>
      </c>
      <c r="B13" s="45" t="s">
        <v>46</v>
      </c>
      <c r="C13" s="41"/>
      <c r="D13" s="31">
        <v>1.7</v>
      </c>
      <c r="E13" s="32">
        <v>6.2</v>
      </c>
      <c r="F13" s="32">
        <v>1.9</v>
      </c>
      <c r="G13" s="32"/>
      <c r="H13" s="27">
        <v>9.8</v>
      </c>
      <c r="I13" s="31">
        <v>1.8</v>
      </c>
      <c r="J13" s="32">
        <v>6.15</v>
      </c>
      <c r="K13" s="32">
        <v>1.9</v>
      </c>
      <c r="L13" s="32"/>
      <c r="M13" s="27">
        <f t="shared" si="0"/>
        <v>9.85</v>
      </c>
      <c r="N13" s="85">
        <f t="shared" si="1"/>
        <v>19.65</v>
      </c>
      <c r="O13" s="56">
        <f t="shared" si="2"/>
        <v>5</v>
      </c>
    </row>
    <row r="14" spans="1:15" ht="15.75">
      <c r="A14" s="20">
        <v>1</v>
      </c>
      <c r="B14" s="45" t="s">
        <v>20</v>
      </c>
      <c r="C14" s="41">
        <v>3</v>
      </c>
      <c r="D14" s="31">
        <v>1.9</v>
      </c>
      <c r="E14" s="32">
        <v>5.3</v>
      </c>
      <c r="F14" s="32">
        <v>2</v>
      </c>
      <c r="G14" s="32"/>
      <c r="H14" s="27">
        <f aca="true" t="shared" si="3" ref="H14:H19">D14+E14+F14-G14</f>
        <v>9.2</v>
      </c>
      <c r="I14" s="31">
        <v>1.6</v>
      </c>
      <c r="J14" s="32">
        <v>6.1</v>
      </c>
      <c r="K14" s="32">
        <v>2</v>
      </c>
      <c r="L14" s="32"/>
      <c r="M14" s="27">
        <f t="shared" si="0"/>
        <v>9.7</v>
      </c>
      <c r="N14" s="85">
        <f t="shared" si="1"/>
        <v>18.9</v>
      </c>
      <c r="O14" s="56">
        <f t="shared" si="2"/>
        <v>6</v>
      </c>
    </row>
    <row r="15" spans="1:15" ht="15.75">
      <c r="A15" s="20">
        <v>7</v>
      </c>
      <c r="B15" s="45" t="s">
        <v>25</v>
      </c>
      <c r="C15" s="42">
        <v>5</v>
      </c>
      <c r="D15" s="25">
        <v>1.6</v>
      </c>
      <c r="E15" s="26">
        <v>5.75</v>
      </c>
      <c r="F15" s="26">
        <v>1.8</v>
      </c>
      <c r="G15" s="26"/>
      <c r="H15" s="27">
        <f t="shared" si="3"/>
        <v>9.15</v>
      </c>
      <c r="I15" s="25">
        <v>1.5</v>
      </c>
      <c r="J15" s="26">
        <v>6.2</v>
      </c>
      <c r="K15" s="26">
        <v>2</v>
      </c>
      <c r="L15" s="26"/>
      <c r="M15" s="27">
        <f t="shared" si="0"/>
        <v>9.7</v>
      </c>
      <c r="N15" s="85">
        <f t="shared" si="1"/>
        <v>18.85</v>
      </c>
      <c r="O15" s="56">
        <f t="shared" si="2"/>
        <v>7</v>
      </c>
    </row>
    <row r="16" spans="1:15" ht="15.75">
      <c r="A16" s="20">
        <v>6</v>
      </c>
      <c r="B16" s="45" t="s">
        <v>24</v>
      </c>
      <c r="C16" s="42" t="s">
        <v>21</v>
      </c>
      <c r="D16" s="25">
        <v>1.6</v>
      </c>
      <c r="E16" s="26">
        <v>5.05</v>
      </c>
      <c r="F16" s="26">
        <v>1.8</v>
      </c>
      <c r="G16" s="26"/>
      <c r="H16" s="27">
        <f t="shared" si="3"/>
        <v>8.450000000000001</v>
      </c>
      <c r="I16" s="25">
        <v>1.5</v>
      </c>
      <c r="J16" s="26">
        <v>6.75</v>
      </c>
      <c r="K16" s="26">
        <v>2</v>
      </c>
      <c r="L16" s="26"/>
      <c r="M16" s="27">
        <f t="shared" si="0"/>
        <v>10.25</v>
      </c>
      <c r="N16" s="85">
        <f t="shared" si="1"/>
        <v>18.700000000000003</v>
      </c>
      <c r="O16" s="56">
        <f t="shared" si="2"/>
        <v>8</v>
      </c>
    </row>
    <row r="17" spans="1:15" ht="15.75">
      <c r="A17" s="106">
        <v>5</v>
      </c>
      <c r="B17" s="107" t="s">
        <v>23</v>
      </c>
      <c r="C17" s="108">
        <v>3</v>
      </c>
      <c r="D17" s="109">
        <v>2</v>
      </c>
      <c r="E17" s="110">
        <v>6.5</v>
      </c>
      <c r="F17" s="110">
        <v>2</v>
      </c>
      <c r="G17" s="110"/>
      <c r="H17" s="111">
        <f t="shared" si="3"/>
        <v>10.5</v>
      </c>
      <c r="I17" s="109">
        <v>2.4</v>
      </c>
      <c r="J17" s="110">
        <v>3.75</v>
      </c>
      <c r="K17" s="110">
        <v>2</v>
      </c>
      <c r="L17" s="110"/>
      <c r="M17" s="111">
        <f t="shared" si="0"/>
        <v>8.15</v>
      </c>
      <c r="N17" s="112">
        <f t="shared" si="1"/>
        <v>18.65</v>
      </c>
      <c r="O17" s="56">
        <f t="shared" si="2"/>
        <v>9</v>
      </c>
    </row>
    <row r="18" spans="1:15" ht="15.75">
      <c r="A18" s="113">
        <v>12</v>
      </c>
      <c r="B18" s="45" t="s">
        <v>45</v>
      </c>
      <c r="C18" s="42">
        <v>3</v>
      </c>
      <c r="D18" s="25">
        <v>1.6</v>
      </c>
      <c r="E18" s="26">
        <v>4.5</v>
      </c>
      <c r="F18" s="26">
        <v>1.9</v>
      </c>
      <c r="G18" s="26"/>
      <c r="H18" s="27">
        <f t="shared" si="3"/>
        <v>8</v>
      </c>
      <c r="I18" s="25">
        <v>1.5</v>
      </c>
      <c r="J18" s="26">
        <v>5.8</v>
      </c>
      <c r="K18" s="26">
        <v>2</v>
      </c>
      <c r="L18" s="26"/>
      <c r="M18" s="27">
        <f t="shared" si="0"/>
        <v>9.3</v>
      </c>
      <c r="N18" s="85">
        <f t="shared" si="1"/>
        <v>17.3</v>
      </c>
      <c r="O18" s="56">
        <f t="shared" si="2"/>
        <v>10</v>
      </c>
    </row>
    <row r="19" spans="1:15" ht="16.5" thickBot="1">
      <c r="A19" s="16">
        <v>3</v>
      </c>
      <c r="B19" s="46" t="s">
        <v>35</v>
      </c>
      <c r="C19" s="43">
        <v>3</v>
      </c>
      <c r="D19" s="28">
        <v>1.35</v>
      </c>
      <c r="E19" s="29">
        <v>4.65</v>
      </c>
      <c r="F19" s="29">
        <v>1.9</v>
      </c>
      <c r="G19" s="29"/>
      <c r="H19" s="30">
        <f t="shared" si="3"/>
        <v>7.9</v>
      </c>
      <c r="I19" s="28">
        <v>1.6</v>
      </c>
      <c r="J19" s="29">
        <v>5.1</v>
      </c>
      <c r="K19" s="29">
        <v>2</v>
      </c>
      <c r="L19" s="29"/>
      <c r="M19" s="30">
        <f t="shared" si="0"/>
        <v>8.7</v>
      </c>
      <c r="N19" s="86">
        <f t="shared" si="1"/>
        <v>16.6</v>
      </c>
      <c r="O19" s="58">
        <f t="shared" si="2"/>
        <v>11</v>
      </c>
    </row>
    <row r="20" ht="15">
      <c r="C20" s="18"/>
    </row>
    <row r="21" spans="1:3" ht="15">
      <c r="A21" s="158" t="s">
        <v>41</v>
      </c>
      <c r="B21" s="158"/>
      <c r="C21" s="17"/>
    </row>
    <row r="22" ht="15.75" thickBot="1">
      <c r="C22" s="18"/>
    </row>
    <row r="23" spans="1:15" ht="15">
      <c r="A23" s="159" t="s">
        <v>0</v>
      </c>
      <c r="B23" s="156" t="s">
        <v>1</v>
      </c>
      <c r="C23" s="156" t="s">
        <v>11</v>
      </c>
      <c r="D23" s="150" t="s">
        <v>2</v>
      </c>
      <c r="E23" s="151"/>
      <c r="F23" s="151"/>
      <c r="G23" s="151"/>
      <c r="H23" s="152"/>
      <c r="I23" s="153" t="s">
        <v>3</v>
      </c>
      <c r="J23" s="154"/>
      <c r="K23" s="154"/>
      <c r="L23" s="154"/>
      <c r="M23" s="155"/>
      <c r="N23" s="156" t="s">
        <v>4</v>
      </c>
      <c r="O23" s="156" t="s">
        <v>5</v>
      </c>
    </row>
    <row r="24" spans="1:15" ht="15.75" thickBot="1">
      <c r="A24" s="160"/>
      <c r="B24" s="157"/>
      <c r="C24" s="157"/>
      <c r="D24" s="95" t="s">
        <v>6</v>
      </c>
      <c r="E24" s="96" t="s">
        <v>8</v>
      </c>
      <c r="F24" s="96" t="s">
        <v>7</v>
      </c>
      <c r="G24" s="96" t="s">
        <v>9</v>
      </c>
      <c r="H24" s="97"/>
      <c r="I24" s="95" t="s">
        <v>6</v>
      </c>
      <c r="J24" s="96" t="s">
        <v>8</v>
      </c>
      <c r="K24" s="96" t="s">
        <v>7</v>
      </c>
      <c r="L24" s="96" t="s">
        <v>9</v>
      </c>
      <c r="M24" s="97"/>
      <c r="N24" s="157"/>
      <c r="O24" s="157"/>
    </row>
    <row r="25" spans="1:15" ht="15.75">
      <c r="A25" s="87">
        <v>17</v>
      </c>
      <c r="B25" s="88" t="s">
        <v>32</v>
      </c>
      <c r="C25" s="89"/>
      <c r="D25" s="90">
        <v>2.4</v>
      </c>
      <c r="E25" s="91">
        <v>5.85</v>
      </c>
      <c r="F25" s="91">
        <v>1.9</v>
      </c>
      <c r="G25" s="91"/>
      <c r="H25" s="92">
        <f aca="true" t="shared" si="4" ref="H25:H30">D25+E25+F25-G25</f>
        <v>10.15</v>
      </c>
      <c r="I25" s="90">
        <v>2.7</v>
      </c>
      <c r="J25" s="91">
        <v>6.8</v>
      </c>
      <c r="K25" s="91">
        <v>2</v>
      </c>
      <c r="L25" s="91"/>
      <c r="M25" s="92">
        <f aca="true" t="shared" si="5" ref="M25:M30">I25+J25+K25-L25</f>
        <v>11.5</v>
      </c>
      <c r="N25" s="93">
        <f aca="true" t="shared" si="6" ref="N25:N30">H25+M25</f>
        <v>21.65</v>
      </c>
      <c r="O25" s="94">
        <f aca="true" t="shared" si="7" ref="O25:O30">RANK(N25,N$25:N$30,0)</f>
        <v>1</v>
      </c>
    </row>
    <row r="26" spans="1:15" ht="15.75">
      <c r="A26" s="20">
        <v>16</v>
      </c>
      <c r="B26" s="45" t="s">
        <v>31</v>
      </c>
      <c r="C26" s="42"/>
      <c r="D26" s="25">
        <v>1.7</v>
      </c>
      <c r="E26" s="26">
        <v>6.5</v>
      </c>
      <c r="F26" s="26">
        <v>1.9</v>
      </c>
      <c r="G26" s="26"/>
      <c r="H26" s="27">
        <f t="shared" si="4"/>
        <v>10.1</v>
      </c>
      <c r="I26" s="25">
        <v>1.6</v>
      </c>
      <c r="J26" s="26">
        <v>6.55</v>
      </c>
      <c r="K26" s="26">
        <v>2</v>
      </c>
      <c r="L26" s="26"/>
      <c r="M26" s="27">
        <f t="shared" si="5"/>
        <v>10.15</v>
      </c>
      <c r="N26" s="55">
        <f t="shared" si="6"/>
        <v>20.25</v>
      </c>
      <c r="O26" s="56">
        <f t="shared" si="7"/>
        <v>2</v>
      </c>
    </row>
    <row r="27" spans="1:15" ht="15.75">
      <c r="A27" s="20">
        <v>18</v>
      </c>
      <c r="B27" s="45" t="s">
        <v>33</v>
      </c>
      <c r="C27" s="42">
        <v>5</v>
      </c>
      <c r="D27" s="25">
        <v>1.8</v>
      </c>
      <c r="E27" s="26">
        <v>5.95</v>
      </c>
      <c r="F27" s="26">
        <v>1.9</v>
      </c>
      <c r="G27" s="26"/>
      <c r="H27" s="27">
        <f t="shared" si="4"/>
        <v>9.65</v>
      </c>
      <c r="I27" s="25">
        <v>1.9</v>
      </c>
      <c r="J27" s="26">
        <v>6.3</v>
      </c>
      <c r="K27" s="26">
        <v>2</v>
      </c>
      <c r="L27" s="26"/>
      <c r="M27" s="27">
        <f t="shared" si="5"/>
        <v>10.2</v>
      </c>
      <c r="N27" s="55">
        <f t="shared" si="6"/>
        <v>19.85</v>
      </c>
      <c r="O27" s="56">
        <f t="shared" si="7"/>
        <v>3</v>
      </c>
    </row>
    <row r="28" spans="1:15" ht="15.75">
      <c r="A28" s="20">
        <v>13</v>
      </c>
      <c r="B28" s="45" t="s">
        <v>30</v>
      </c>
      <c r="C28" s="42"/>
      <c r="D28" s="25">
        <v>1.3</v>
      </c>
      <c r="E28" s="26">
        <v>5.55</v>
      </c>
      <c r="F28" s="26">
        <v>2</v>
      </c>
      <c r="G28" s="26"/>
      <c r="H28" s="27">
        <f t="shared" si="4"/>
        <v>8.85</v>
      </c>
      <c r="I28" s="25">
        <v>1.6</v>
      </c>
      <c r="J28" s="26">
        <v>6</v>
      </c>
      <c r="K28" s="26">
        <v>2</v>
      </c>
      <c r="L28" s="26"/>
      <c r="M28" s="27">
        <f t="shared" si="5"/>
        <v>9.6</v>
      </c>
      <c r="N28" s="55">
        <f t="shared" si="6"/>
        <v>18.45</v>
      </c>
      <c r="O28" s="56">
        <f t="shared" si="7"/>
        <v>4</v>
      </c>
    </row>
    <row r="29" spans="1:15" ht="15.75">
      <c r="A29" s="20">
        <v>11</v>
      </c>
      <c r="B29" s="45" t="s">
        <v>29</v>
      </c>
      <c r="C29" s="42">
        <v>1</v>
      </c>
      <c r="D29" s="25">
        <v>1.4</v>
      </c>
      <c r="E29" s="26">
        <v>5.6</v>
      </c>
      <c r="F29" s="26">
        <v>1.8</v>
      </c>
      <c r="G29" s="26"/>
      <c r="H29" s="27">
        <f t="shared" si="4"/>
        <v>8.8</v>
      </c>
      <c r="I29" s="25">
        <v>1.7</v>
      </c>
      <c r="J29" s="26">
        <v>5.45</v>
      </c>
      <c r="K29" s="26">
        <v>2</v>
      </c>
      <c r="L29" s="26"/>
      <c r="M29" s="27">
        <f t="shared" si="5"/>
        <v>9.15</v>
      </c>
      <c r="N29" s="55">
        <f t="shared" si="6"/>
        <v>17.950000000000003</v>
      </c>
      <c r="O29" s="56">
        <f t="shared" si="7"/>
        <v>5</v>
      </c>
    </row>
    <row r="30" spans="1:15" ht="16.5" thickBot="1">
      <c r="A30" s="16">
        <v>14</v>
      </c>
      <c r="B30" s="46" t="s">
        <v>17</v>
      </c>
      <c r="C30" s="43">
        <v>1</v>
      </c>
      <c r="D30" s="28">
        <v>1.4</v>
      </c>
      <c r="E30" s="29">
        <v>4.75</v>
      </c>
      <c r="F30" s="29">
        <v>1.8</v>
      </c>
      <c r="G30" s="29"/>
      <c r="H30" s="30">
        <f t="shared" si="4"/>
        <v>7.95</v>
      </c>
      <c r="I30" s="28">
        <v>1.4</v>
      </c>
      <c r="J30" s="29">
        <v>6.55</v>
      </c>
      <c r="K30" s="29">
        <v>2</v>
      </c>
      <c r="L30" s="29"/>
      <c r="M30" s="30">
        <f t="shared" si="5"/>
        <v>9.95</v>
      </c>
      <c r="N30" s="57">
        <f t="shared" si="6"/>
        <v>17.9</v>
      </c>
      <c r="O30" s="58">
        <f t="shared" si="7"/>
        <v>6</v>
      </c>
    </row>
  </sheetData>
  <sheetProtection/>
  <mergeCells count="18">
    <mergeCell ref="N23:N24"/>
    <mergeCell ref="O23:O24"/>
    <mergeCell ref="A21:B21"/>
    <mergeCell ref="A23:A24"/>
    <mergeCell ref="B23:B24"/>
    <mergeCell ref="C23:C24"/>
    <mergeCell ref="D23:H23"/>
    <mergeCell ref="I23:M23"/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rintOptions/>
  <pageMargins left="0.46" right="0.52" top="0.68" bottom="0.66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.8515625" style="0" customWidth="1"/>
    <col min="2" max="2" width="32.00390625" style="0" bestFit="1" customWidth="1"/>
    <col min="3" max="3" width="5.7109375" style="0" bestFit="1" customWidth="1"/>
    <col min="4" max="4" width="7.140625" style="0" customWidth="1"/>
    <col min="5" max="5" width="6.7109375" style="0" customWidth="1"/>
    <col min="6" max="6" width="7.421875" style="0" customWidth="1"/>
    <col min="7" max="7" width="4.57421875" style="0" bestFit="1" customWidth="1"/>
    <col min="9" max="9" width="8.28125" style="0" customWidth="1"/>
    <col min="12" max="12" width="4.57421875" style="0" bestFit="1" customWidth="1"/>
  </cols>
  <sheetData>
    <row r="1" ht="15">
      <c r="C1" s="18"/>
    </row>
    <row r="2" spans="1:15" ht="28.5">
      <c r="A2" s="161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8.75">
      <c r="A3" s="163">
        <v>43436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ht="15">
      <c r="C4" s="18"/>
    </row>
    <row r="5" spans="1:15" ht="15">
      <c r="A5" s="102" t="s">
        <v>42</v>
      </c>
      <c r="B5" s="102"/>
      <c r="C5" s="102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</row>
    <row r="6" spans="1:15" ht="15.75" thickBo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1"/>
      <c r="O6" s="21"/>
    </row>
    <row r="7" spans="1:15" ht="15" customHeight="1">
      <c r="A7" s="147" t="s">
        <v>44</v>
      </c>
      <c r="B7" s="144" t="s">
        <v>1</v>
      </c>
      <c r="C7" s="144" t="s">
        <v>11</v>
      </c>
      <c r="D7" s="138" t="s">
        <v>2</v>
      </c>
      <c r="E7" s="139"/>
      <c r="F7" s="139"/>
      <c r="G7" s="139"/>
      <c r="H7" s="140"/>
      <c r="I7" s="141" t="s">
        <v>3</v>
      </c>
      <c r="J7" s="142"/>
      <c r="K7" s="142"/>
      <c r="L7" s="142"/>
      <c r="M7" s="143"/>
      <c r="N7" s="144" t="s">
        <v>4</v>
      </c>
      <c r="O7" s="144" t="s">
        <v>5</v>
      </c>
    </row>
    <row r="8" spans="1:15" ht="15.75" thickBot="1">
      <c r="A8" s="148"/>
      <c r="B8" s="145"/>
      <c r="C8" s="149"/>
      <c r="D8" s="12" t="s">
        <v>6</v>
      </c>
      <c r="E8" s="13" t="s">
        <v>8</v>
      </c>
      <c r="F8" s="13" t="s">
        <v>7</v>
      </c>
      <c r="G8" s="13" t="s">
        <v>9</v>
      </c>
      <c r="H8" s="14"/>
      <c r="I8" s="51" t="s">
        <v>6</v>
      </c>
      <c r="J8" s="52" t="s">
        <v>8</v>
      </c>
      <c r="K8" s="52" t="s">
        <v>7</v>
      </c>
      <c r="L8" s="52" t="s">
        <v>9</v>
      </c>
      <c r="M8" s="53"/>
      <c r="N8" s="145"/>
      <c r="O8" s="145"/>
    </row>
    <row r="9" spans="1:15" ht="16.5" thickBot="1">
      <c r="A9" s="15">
        <v>19</v>
      </c>
      <c r="B9" s="68" t="s">
        <v>34</v>
      </c>
      <c r="C9" s="98" t="s">
        <v>21</v>
      </c>
      <c r="D9" s="22">
        <v>4.6</v>
      </c>
      <c r="E9" s="23">
        <v>5.25</v>
      </c>
      <c r="F9" s="23">
        <v>1.9</v>
      </c>
      <c r="G9" s="23"/>
      <c r="H9" s="24">
        <f>D9+E9+F9-G9</f>
        <v>11.75</v>
      </c>
      <c r="I9" s="22">
        <v>2.8</v>
      </c>
      <c r="J9" s="23">
        <v>7.3</v>
      </c>
      <c r="K9" s="23">
        <v>2</v>
      </c>
      <c r="L9" s="23"/>
      <c r="M9" s="24">
        <f>I9+J9+K9-L9</f>
        <v>12.1</v>
      </c>
      <c r="N9" s="114">
        <f>H9+M9</f>
        <v>23.85</v>
      </c>
      <c r="O9" s="54">
        <f>RANK(N9,N$9:N$11,0)</f>
        <v>1</v>
      </c>
    </row>
    <row r="10" spans="1:15" ht="16.5" thickBot="1">
      <c r="A10" s="20">
        <v>20</v>
      </c>
      <c r="B10" s="45" t="s">
        <v>16</v>
      </c>
      <c r="C10" s="47">
        <v>5</v>
      </c>
      <c r="D10" s="31">
        <v>2.4</v>
      </c>
      <c r="E10" s="32">
        <v>5.75</v>
      </c>
      <c r="F10" s="32">
        <v>2</v>
      </c>
      <c r="G10" s="32"/>
      <c r="H10" s="33">
        <f>D10+E10+F10-G10</f>
        <v>10.15</v>
      </c>
      <c r="I10" s="31">
        <v>2.6</v>
      </c>
      <c r="J10" s="32">
        <v>7.1</v>
      </c>
      <c r="K10" s="32">
        <v>2</v>
      </c>
      <c r="L10" s="32"/>
      <c r="M10" s="33">
        <f>I10+J10+K10-L10</f>
        <v>11.7</v>
      </c>
      <c r="N10" s="115">
        <f>H10+M10</f>
        <v>21.85</v>
      </c>
      <c r="O10" s="54">
        <f>RANK(N10,N$9:N$11,0)</f>
        <v>2</v>
      </c>
    </row>
    <row r="11" spans="1:15" ht="16.5" thickBot="1">
      <c r="A11" s="106">
        <v>24</v>
      </c>
      <c r="B11" s="107" t="s">
        <v>25</v>
      </c>
      <c r="C11" s="119">
        <v>5</v>
      </c>
      <c r="D11" s="120">
        <v>3.2</v>
      </c>
      <c r="E11" s="121">
        <v>6</v>
      </c>
      <c r="F11" s="121">
        <v>2</v>
      </c>
      <c r="G11" s="121"/>
      <c r="H11" s="122">
        <f>D11+E11+F11</f>
        <v>11.2</v>
      </c>
      <c r="I11" s="120">
        <v>2.4</v>
      </c>
      <c r="J11" s="121">
        <v>5.75</v>
      </c>
      <c r="K11" s="121">
        <v>1.9</v>
      </c>
      <c r="L11" s="121"/>
      <c r="M11" s="27">
        <f>I11+J11+K11</f>
        <v>10.05</v>
      </c>
      <c r="N11" s="123">
        <f>H11+M11</f>
        <v>21.25</v>
      </c>
      <c r="O11" s="54">
        <v>3</v>
      </c>
    </row>
    <row r="12" spans="1:15" ht="16.5" thickBot="1">
      <c r="A12" s="127">
        <v>21</v>
      </c>
      <c r="B12" s="125" t="s">
        <v>36</v>
      </c>
      <c r="C12" s="127" t="s">
        <v>21</v>
      </c>
      <c r="D12" s="126">
        <v>2.2</v>
      </c>
      <c r="E12" s="124">
        <v>5.6</v>
      </c>
      <c r="F12" s="124">
        <v>2</v>
      </c>
      <c r="G12" s="124"/>
      <c r="H12" s="128">
        <f>D12+E12+F12-G12</f>
        <v>9.8</v>
      </c>
      <c r="I12" s="126">
        <v>2.2</v>
      </c>
      <c r="J12" s="124">
        <v>5.6</v>
      </c>
      <c r="K12" s="124">
        <v>2</v>
      </c>
      <c r="L12" s="124"/>
      <c r="M12" s="128">
        <f>I12+J12+K12-L12</f>
        <v>9.8</v>
      </c>
      <c r="N12" s="116">
        <f>H12+M12</f>
        <v>19.6</v>
      </c>
      <c r="O12" s="129">
        <v>4</v>
      </c>
    </row>
    <row r="13" spans="1:15" ht="15">
      <c r="A13" s="1"/>
      <c r="B13" s="2"/>
      <c r="C13" s="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21"/>
    </row>
    <row r="14" spans="1:15" ht="15">
      <c r="A14" s="146" t="s">
        <v>43</v>
      </c>
      <c r="B14" s="14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1"/>
      <c r="O14" s="21"/>
    </row>
    <row r="15" spans="1:15" ht="15.75" thickBot="1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1"/>
      <c r="O15" s="21"/>
    </row>
    <row r="16" spans="1:15" ht="15">
      <c r="A16" s="147" t="s">
        <v>0</v>
      </c>
      <c r="B16" s="144" t="s">
        <v>1</v>
      </c>
      <c r="C16" s="144" t="s">
        <v>11</v>
      </c>
      <c r="D16" s="138" t="s">
        <v>2</v>
      </c>
      <c r="E16" s="139"/>
      <c r="F16" s="139"/>
      <c r="G16" s="139"/>
      <c r="H16" s="140"/>
      <c r="I16" s="141" t="s">
        <v>3</v>
      </c>
      <c r="J16" s="142"/>
      <c r="K16" s="142"/>
      <c r="L16" s="142"/>
      <c r="M16" s="143"/>
      <c r="N16" s="144" t="s">
        <v>4</v>
      </c>
      <c r="O16" s="144" t="s">
        <v>5</v>
      </c>
    </row>
    <row r="17" spans="1:15" ht="15.75" thickBot="1">
      <c r="A17" s="148"/>
      <c r="B17" s="145"/>
      <c r="C17" s="149"/>
      <c r="D17" s="12" t="s">
        <v>6</v>
      </c>
      <c r="E17" s="13" t="s">
        <v>8</v>
      </c>
      <c r="F17" s="13" t="s">
        <v>7</v>
      </c>
      <c r="G17" s="13" t="s">
        <v>9</v>
      </c>
      <c r="H17" s="14"/>
      <c r="I17" s="51" t="s">
        <v>6</v>
      </c>
      <c r="J17" s="52" t="s">
        <v>8</v>
      </c>
      <c r="K17" s="52" t="s">
        <v>7</v>
      </c>
      <c r="L17" s="52" t="s">
        <v>9</v>
      </c>
      <c r="M17" s="53"/>
      <c r="N17" s="145"/>
      <c r="O17" s="145"/>
    </row>
    <row r="18" spans="1:15" ht="15.75">
      <c r="A18" s="15">
        <v>27</v>
      </c>
      <c r="B18" s="68" t="s">
        <v>14</v>
      </c>
      <c r="C18" s="98"/>
      <c r="D18" s="22">
        <v>4</v>
      </c>
      <c r="E18" s="23">
        <v>5.95</v>
      </c>
      <c r="F18" s="23">
        <v>2</v>
      </c>
      <c r="G18" s="23"/>
      <c r="H18" s="24">
        <f>D18+E18+F18-G18</f>
        <v>11.95</v>
      </c>
      <c r="I18" s="22">
        <v>2.8</v>
      </c>
      <c r="J18" s="23">
        <v>6.3</v>
      </c>
      <c r="K18" s="23">
        <v>2</v>
      </c>
      <c r="L18" s="23"/>
      <c r="M18" s="24">
        <f>I18+J18+K18-L18</f>
        <v>11.1</v>
      </c>
      <c r="N18" s="114">
        <f>H18+M18</f>
        <v>23.049999999999997</v>
      </c>
      <c r="O18" s="54">
        <f>RANK(N18,N$18:N$29,0)</f>
        <v>1</v>
      </c>
    </row>
    <row r="19" spans="1:15" ht="15.75">
      <c r="A19" s="20">
        <v>23</v>
      </c>
      <c r="B19" s="45" t="s">
        <v>48</v>
      </c>
      <c r="C19" s="47">
        <v>3</v>
      </c>
      <c r="D19" s="31">
        <v>2.7</v>
      </c>
      <c r="E19" s="32">
        <v>6.1</v>
      </c>
      <c r="F19" s="32">
        <v>1.9</v>
      </c>
      <c r="G19" s="32"/>
      <c r="H19" s="33">
        <f>D19+E19+F19-G19</f>
        <v>10.700000000000001</v>
      </c>
      <c r="I19" s="31">
        <v>2.5</v>
      </c>
      <c r="J19" s="32">
        <v>7</v>
      </c>
      <c r="K19" s="32">
        <v>2</v>
      </c>
      <c r="L19" s="32"/>
      <c r="M19" s="33">
        <f>I19+J19+K19-L19</f>
        <v>11.5</v>
      </c>
      <c r="N19" s="115">
        <f>H19+M19</f>
        <v>22.200000000000003</v>
      </c>
      <c r="O19" s="56">
        <f>RANK(N19,N$18:N$29,0)</f>
        <v>2</v>
      </c>
    </row>
    <row r="20" spans="1:15" ht="15.75">
      <c r="A20" s="20">
        <v>22</v>
      </c>
      <c r="B20" s="45" t="s">
        <v>47</v>
      </c>
      <c r="C20" s="47">
        <v>3</v>
      </c>
      <c r="D20" s="31">
        <v>2.5</v>
      </c>
      <c r="E20" s="32">
        <v>5.35</v>
      </c>
      <c r="F20" s="32">
        <v>2</v>
      </c>
      <c r="G20" s="32"/>
      <c r="H20" s="33">
        <f>D20+E20+F20-G20</f>
        <v>9.85</v>
      </c>
      <c r="I20" s="31">
        <v>2.6</v>
      </c>
      <c r="J20" s="32">
        <v>5.95</v>
      </c>
      <c r="K20" s="32">
        <v>2</v>
      </c>
      <c r="L20" s="32"/>
      <c r="M20" s="33">
        <f>I20+J20+K20-L20</f>
        <v>10.55</v>
      </c>
      <c r="N20" s="115">
        <f>H20+M20</f>
        <v>20.4</v>
      </c>
      <c r="O20" s="56">
        <f>RANK(N20,N$18:N$29,0)</f>
        <v>3</v>
      </c>
    </row>
    <row r="21" spans="1:15" ht="15.75">
      <c r="A21" s="20">
        <v>26</v>
      </c>
      <c r="B21" s="45" t="s">
        <v>37</v>
      </c>
      <c r="C21" s="47" t="s">
        <v>21</v>
      </c>
      <c r="D21" s="31">
        <v>2.2</v>
      </c>
      <c r="E21" s="32">
        <v>5.9</v>
      </c>
      <c r="F21" s="32">
        <v>1.9</v>
      </c>
      <c r="G21" s="32"/>
      <c r="H21" s="33">
        <f>D21+E21+F21-G21</f>
        <v>10.000000000000002</v>
      </c>
      <c r="I21" s="31">
        <v>2.1</v>
      </c>
      <c r="J21" s="32">
        <v>5.5</v>
      </c>
      <c r="K21" s="32">
        <v>2</v>
      </c>
      <c r="L21" s="32"/>
      <c r="M21" s="33">
        <f>I21+J21+K21-L21</f>
        <v>9.6</v>
      </c>
      <c r="N21" s="115">
        <f>H21+M21</f>
        <v>19.6</v>
      </c>
      <c r="O21" s="56">
        <f>RANK(N21,N$18:N$29,0)</f>
        <v>4</v>
      </c>
    </row>
    <row r="22" spans="1:15" ht="16.5" thickBot="1">
      <c r="A22" s="19">
        <v>25</v>
      </c>
      <c r="B22" s="46" t="s">
        <v>17</v>
      </c>
      <c r="C22" s="48">
        <v>1</v>
      </c>
      <c r="D22" s="28">
        <v>2</v>
      </c>
      <c r="E22" s="29">
        <v>5.35</v>
      </c>
      <c r="F22" s="29">
        <v>1.9</v>
      </c>
      <c r="G22" s="29"/>
      <c r="H22" s="50">
        <f>D22+E22+F22-G22</f>
        <v>9.25</v>
      </c>
      <c r="I22" s="28">
        <v>1.8</v>
      </c>
      <c r="J22" s="29">
        <v>6</v>
      </c>
      <c r="K22" s="29">
        <v>1.9</v>
      </c>
      <c r="L22" s="29"/>
      <c r="M22" s="50">
        <f>I22+J22+K22-L22</f>
        <v>9.7</v>
      </c>
      <c r="N22" s="116">
        <f>H22+M22</f>
        <v>18.95</v>
      </c>
      <c r="O22" s="58">
        <f>RANK(N22,N$18:N$29,0)</f>
        <v>5</v>
      </c>
    </row>
    <row r="23" spans="1:15" ht="15.75">
      <c r="A23" s="1"/>
      <c r="B23" s="103"/>
      <c r="C23" s="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04"/>
      <c r="O23" s="105"/>
    </row>
    <row r="24" spans="1:15" ht="15.75">
      <c r="A24" s="1"/>
      <c r="B24" s="103"/>
      <c r="C24" s="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04"/>
      <c r="O24" s="105"/>
    </row>
  </sheetData>
  <sheetProtection/>
  <mergeCells count="17">
    <mergeCell ref="N16:N17"/>
    <mergeCell ref="O16:O17"/>
    <mergeCell ref="A14:B14"/>
    <mergeCell ref="A16:A17"/>
    <mergeCell ref="B16:B17"/>
    <mergeCell ref="C16:C17"/>
    <mergeCell ref="D16:H16"/>
    <mergeCell ref="I16:M16"/>
    <mergeCell ref="A2:O2"/>
    <mergeCell ref="A3:O3"/>
    <mergeCell ref="A7:A8"/>
    <mergeCell ref="B7:B8"/>
    <mergeCell ref="C7:C8"/>
    <mergeCell ref="D7:H7"/>
    <mergeCell ref="I7:M7"/>
    <mergeCell ref="N7:N8"/>
    <mergeCell ref="O7:O8"/>
  </mergeCells>
  <printOptions/>
  <pageMargins left="0.46" right="0.42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28125" style="0" customWidth="1"/>
    <col min="2" max="2" width="20.28125" style="0" bestFit="1" customWidth="1"/>
    <col min="3" max="3" width="5.7109375" style="0" bestFit="1" customWidth="1"/>
    <col min="7" max="7" width="4.57421875" style="0" bestFit="1" customWidth="1"/>
    <col min="12" max="12" width="4.57421875" style="0" bestFit="1" customWidth="1"/>
  </cols>
  <sheetData>
    <row r="1" ht="15">
      <c r="C1" s="18"/>
    </row>
    <row r="2" spans="1:15" ht="28.5">
      <c r="A2" s="161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8.75">
      <c r="A3" s="163">
        <v>43436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ht="15">
      <c r="C4" s="18"/>
    </row>
    <row r="5" spans="1:3" ht="15">
      <c r="A5" s="158" t="s">
        <v>12</v>
      </c>
      <c r="B5" s="158"/>
      <c r="C5" s="17"/>
    </row>
    <row r="6" ht="15.75" thickBot="1">
      <c r="C6" s="18"/>
    </row>
    <row r="7" spans="1:15" ht="15" customHeight="1">
      <c r="A7" s="168" t="s">
        <v>44</v>
      </c>
      <c r="B7" s="166" t="s">
        <v>1</v>
      </c>
      <c r="C7" s="166" t="s">
        <v>11</v>
      </c>
      <c r="D7" s="170" t="s">
        <v>2</v>
      </c>
      <c r="E7" s="171"/>
      <c r="F7" s="171"/>
      <c r="G7" s="171"/>
      <c r="H7" s="172"/>
      <c r="I7" s="173" t="s">
        <v>3</v>
      </c>
      <c r="J7" s="174"/>
      <c r="K7" s="174"/>
      <c r="L7" s="174"/>
      <c r="M7" s="175"/>
      <c r="N7" s="166" t="s">
        <v>4</v>
      </c>
      <c r="O7" s="166" t="s">
        <v>5</v>
      </c>
    </row>
    <row r="8" spans="1:15" ht="15.75" thickBot="1">
      <c r="A8" s="169"/>
      <c r="B8" s="167"/>
      <c r="C8" s="167"/>
      <c r="D8" s="6" t="s">
        <v>6</v>
      </c>
      <c r="E8" s="7" t="s">
        <v>8</v>
      </c>
      <c r="F8" s="7" t="s">
        <v>7</v>
      </c>
      <c r="G8" s="7" t="s">
        <v>9</v>
      </c>
      <c r="H8" s="8"/>
      <c r="I8" s="6" t="s">
        <v>6</v>
      </c>
      <c r="J8" s="7" t="s">
        <v>8</v>
      </c>
      <c r="K8" s="7" t="s">
        <v>7</v>
      </c>
      <c r="L8" s="7" t="s">
        <v>9</v>
      </c>
      <c r="M8" s="8"/>
      <c r="N8" s="167"/>
      <c r="O8" s="167"/>
    </row>
    <row r="9" spans="1:15" ht="15.75">
      <c r="A9" s="15">
        <v>29</v>
      </c>
      <c r="B9" s="44" t="s">
        <v>13</v>
      </c>
      <c r="C9" s="40">
        <v>5</v>
      </c>
      <c r="D9" s="22">
        <v>4</v>
      </c>
      <c r="E9" s="23">
        <v>4.75</v>
      </c>
      <c r="F9" s="23">
        <v>2</v>
      </c>
      <c r="G9" s="34"/>
      <c r="H9" s="24">
        <f>D9+E9+F9-G9</f>
        <v>10.75</v>
      </c>
      <c r="I9" s="22">
        <v>2.4</v>
      </c>
      <c r="J9" s="23">
        <v>6.8</v>
      </c>
      <c r="K9" s="23">
        <v>2</v>
      </c>
      <c r="L9" s="23"/>
      <c r="M9" s="34">
        <f>I9+J9+K9-L9</f>
        <v>11.2</v>
      </c>
      <c r="N9" s="114">
        <f>H9+M9</f>
        <v>21.95</v>
      </c>
      <c r="O9" s="54">
        <f>RANK(N9,N$9:N$13,0)</f>
        <v>1</v>
      </c>
    </row>
    <row r="10" spans="1:15" ht="15.75">
      <c r="A10" s="20">
        <v>30</v>
      </c>
      <c r="B10" s="45" t="s">
        <v>33</v>
      </c>
      <c r="C10" s="41">
        <v>5</v>
      </c>
      <c r="D10" s="31">
        <v>2.1</v>
      </c>
      <c r="E10" s="32">
        <v>6.25</v>
      </c>
      <c r="F10" s="32">
        <v>2</v>
      </c>
      <c r="G10" s="35"/>
      <c r="H10" s="27">
        <f>D10+E10+F10-G10</f>
        <v>10.35</v>
      </c>
      <c r="I10" s="31">
        <v>2.4</v>
      </c>
      <c r="J10" s="32">
        <v>6.9</v>
      </c>
      <c r="K10" s="32">
        <v>2</v>
      </c>
      <c r="L10" s="32"/>
      <c r="M10" s="49">
        <f>I10+J10+K10-L10</f>
        <v>11.3</v>
      </c>
      <c r="N10" s="117">
        <f>H10+M10</f>
        <v>21.65</v>
      </c>
      <c r="O10" s="56">
        <f>RANK(N10,N$9:N$13,0)</f>
        <v>2</v>
      </c>
    </row>
    <row r="11" spans="1:15" ht="15.75">
      <c r="A11" s="20">
        <v>33</v>
      </c>
      <c r="B11" s="45" t="s">
        <v>39</v>
      </c>
      <c r="C11" s="41"/>
      <c r="D11" s="31">
        <v>2.1</v>
      </c>
      <c r="E11" s="32">
        <v>5.55</v>
      </c>
      <c r="F11" s="32">
        <v>2</v>
      </c>
      <c r="G11" s="35"/>
      <c r="H11" s="27">
        <f>D11+E11+F11-G11</f>
        <v>9.65</v>
      </c>
      <c r="I11" s="31">
        <v>2.3</v>
      </c>
      <c r="J11" s="32">
        <v>6.9</v>
      </c>
      <c r="K11" s="32">
        <v>2</v>
      </c>
      <c r="L11" s="32"/>
      <c r="M11" s="49">
        <f>I11+J11+K11-L11</f>
        <v>11.2</v>
      </c>
      <c r="N11" s="117">
        <f>H11+M11</f>
        <v>20.85</v>
      </c>
      <c r="O11" s="56">
        <f>RANK(N11,N$9:N$13,0)</f>
        <v>3</v>
      </c>
    </row>
    <row r="12" spans="1:15" ht="15.75">
      <c r="A12" s="20">
        <v>32</v>
      </c>
      <c r="B12" s="45" t="s">
        <v>31</v>
      </c>
      <c r="C12" s="41"/>
      <c r="D12" s="31">
        <v>2.3</v>
      </c>
      <c r="E12" s="32">
        <v>5.95</v>
      </c>
      <c r="F12" s="32">
        <v>2</v>
      </c>
      <c r="G12" s="35"/>
      <c r="H12" s="27">
        <f>D12+E12+F12-G12</f>
        <v>10.25</v>
      </c>
      <c r="I12" s="31">
        <v>2.3</v>
      </c>
      <c r="J12" s="32">
        <v>5.7</v>
      </c>
      <c r="K12" s="32">
        <v>1.7</v>
      </c>
      <c r="L12" s="32"/>
      <c r="M12" s="49">
        <f>I12+J12+K12-L12</f>
        <v>9.7</v>
      </c>
      <c r="N12" s="117">
        <f>H12+M12</f>
        <v>19.95</v>
      </c>
      <c r="O12" s="56">
        <f>RANK(N12,N$9:N$13,0)</f>
        <v>4</v>
      </c>
    </row>
    <row r="13" spans="1:15" ht="16.5" thickBot="1">
      <c r="A13" s="19">
        <v>28</v>
      </c>
      <c r="B13" s="46" t="s">
        <v>15</v>
      </c>
      <c r="C13" s="43">
        <v>1</v>
      </c>
      <c r="D13" s="28">
        <v>2.3</v>
      </c>
      <c r="E13" s="29">
        <v>4.85</v>
      </c>
      <c r="F13" s="29">
        <v>1.8</v>
      </c>
      <c r="G13" s="38"/>
      <c r="H13" s="30">
        <f>D13+E13+F13-G13</f>
        <v>8.95</v>
      </c>
      <c r="I13" s="28">
        <v>1.6</v>
      </c>
      <c r="J13" s="29">
        <v>4.45</v>
      </c>
      <c r="K13" s="29">
        <v>2</v>
      </c>
      <c r="L13" s="29"/>
      <c r="M13" s="38">
        <f>I13+J13+K13-L13</f>
        <v>8.05</v>
      </c>
      <c r="N13" s="118">
        <f>H13+M13</f>
        <v>17</v>
      </c>
      <c r="O13" s="58">
        <f>RANK(N13,N$9:N$13,0)</f>
        <v>5</v>
      </c>
    </row>
  </sheetData>
  <sheetProtection/>
  <mergeCells count="10"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rintOptions/>
  <pageMargins left="0.56" right="0.57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.00390625" style="0" customWidth="1"/>
    <col min="2" max="2" width="19.7109375" style="0" bestFit="1" customWidth="1"/>
    <col min="3" max="3" width="5.28125" style="0" bestFit="1" customWidth="1"/>
    <col min="7" max="7" width="4.57421875" style="0" bestFit="1" customWidth="1"/>
    <col min="12" max="12" width="4.57421875" style="0" bestFit="1" customWidth="1"/>
  </cols>
  <sheetData>
    <row r="1" ht="15">
      <c r="C1" s="18"/>
    </row>
    <row r="2" spans="1:15" ht="28.5">
      <c r="A2" s="161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18.75">
      <c r="A3" s="163">
        <v>43436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ht="15">
      <c r="C4" s="18"/>
    </row>
    <row r="5" spans="1:3" ht="15">
      <c r="A5" s="158" t="s">
        <v>10</v>
      </c>
      <c r="B5" s="158"/>
      <c r="C5" s="17"/>
    </row>
    <row r="6" ht="15.75" thickBot="1">
      <c r="C6" s="18"/>
    </row>
    <row r="7" spans="1:15" ht="15" customHeight="1">
      <c r="A7" s="178" t="s">
        <v>44</v>
      </c>
      <c r="B7" s="176" t="s">
        <v>1</v>
      </c>
      <c r="C7" s="176" t="s">
        <v>11</v>
      </c>
      <c r="D7" s="180" t="s">
        <v>2</v>
      </c>
      <c r="E7" s="181"/>
      <c r="F7" s="181"/>
      <c r="G7" s="181"/>
      <c r="H7" s="182"/>
      <c r="I7" s="183" t="s">
        <v>3</v>
      </c>
      <c r="J7" s="184"/>
      <c r="K7" s="184"/>
      <c r="L7" s="184"/>
      <c r="M7" s="185"/>
      <c r="N7" s="176" t="s">
        <v>4</v>
      </c>
      <c r="O7" s="176" t="s">
        <v>5</v>
      </c>
    </row>
    <row r="8" spans="1:15" ht="15.75" thickBot="1">
      <c r="A8" s="179"/>
      <c r="B8" s="177"/>
      <c r="C8" s="177"/>
      <c r="D8" s="9" t="s">
        <v>6</v>
      </c>
      <c r="E8" s="10" t="s">
        <v>8</v>
      </c>
      <c r="F8" s="10" t="s">
        <v>7</v>
      </c>
      <c r="G8" s="10" t="s">
        <v>9</v>
      </c>
      <c r="H8" s="11"/>
      <c r="I8" s="9" t="s">
        <v>6</v>
      </c>
      <c r="J8" s="10" t="s">
        <v>8</v>
      </c>
      <c r="K8" s="10" t="s">
        <v>7</v>
      </c>
      <c r="L8" s="10" t="s">
        <v>9</v>
      </c>
      <c r="M8" s="11"/>
      <c r="N8" s="177"/>
      <c r="O8" s="177"/>
    </row>
    <row r="9" spans="1:15" ht="15">
      <c r="A9" s="81">
        <v>36</v>
      </c>
      <c r="B9" s="79" t="s">
        <v>33</v>
      </c>
      <c r="C9" s="81">
        <v>5</v>
      </c>
      <c r="D9" s="134">
        <v>3.1</v>
      </c>
      <c r="E9" s="135">
        <v>6.95</v>
      </c>
      <c r="F9" s="135">
        <v>2</v>
      </c>
      <c r="G9" s="136"/>
      <c r="H9" s="34">
        <f>D9+E9+F9-G9</f>
        <v>12.05</v>
      </c>
      <c r="I9" s="137">
        <v>2.4</v>
      </c>
      <c r="J9" s="135">
        <v>8.05</v>
      </c>
      <c r="K9" s="135">
        <v>2</v>
      </c>
      <c r="L9" s="136"/>
      <c r="M9" s="24">
        <f>I9+J9+K9-L9</f>
        <v>12.450000000000001</v>
      </c>
      <c r="N9" s="84">
        <f>H9+M9</f>
        <v>24.5</v>
      </c>
      <c r="O9" s="54">
        <f>RANK(N9,N$9:N$11,0)</f>
        <v>1</v>
      </c>
    </row>
    <row r="10" spans="1:15" ht="15">
      <c r="A10" s="82">
        <v>34</v>
      </c>
      <c r="B10" s="67" t="s">
        <v>13</v>
      </c>
      <c r="C10" s="82">
        <v>5</v>
      </c>
      <c r="D10" s="133">
        <v>2.6</v>
      </c>
      <c r="E10" s="26">
        <v>6.1</v>
      </c>
      <c r="F10" s="26">
        <v>1.9</v>
      </c>
      <c r="G10" s="26"/>
      <c r="H10" s="49">
        <f>D10+E10+F10-G10</f>
        <v>10.6</v>
      </c>
      <c r="I10" s="25">
        <v>2.4</v>
      </c>
      <c r="J10" s="26">
        <v>7.9</v>
      </c>
      <c r="K10" s="26">
        <v>2</v>
      </c>
      <c r="L10" s="26"/>
      <c r="M10" s="27">
        <f>I10+J10+K10-L10</f>
        <v>12.3</v>
      </c>
      <c r="N10" s="85">
        <f>H10+M10</f>
        <v>22.9</v>
      </c>
      <c r="O10" s="56">
        <f>RANK(N10,N$9:N$11,0)</f>
        <v>2</v>
      </c>
    </row>
    <row r="11" spans="1:15" ht="15.75" thickBot="1">
      <c r="A11" s="83">
        <v>35</v>
      </c>
      <c r="B11" s="80" t="s">
        <v>23</v>
      </c>
      <c r="C11" s="83">
        <v>3</v>
      </c>
      <c r="D11" s="132">
        <v>2.2</v>
      </c>
      <c r="E11" s="131">
        <v>5.25</v>
      </c>
      <c r="F11" s="131">
        <v>2</v>
      </c>
      <c r="G11" s="73"/>
      <c r="H11" s="38">
        <f>D11+E11+F11-G11</f>
        <v>9.45</v>
      </c>
      <c r="I11" s="130">
        <v>2.2</v>
      </c>
      <c r="J11" s="131">
        <v>6.3</v>
      </c>
      <c r="K11" s="131">
        <v>2</v>
      </c>
      <c r="L11" s="73"/>
      <c r="M11" s="30">
        <f>I11+J11+K11-L11</f>
        <v>10.5</v>
      </c>
      <c r="N11" s="86">
        <f>H11+M11</f>
        <v>19.95</v>
      </c>
      <c r="O11" s="58">
        <f>RANK(N11,N$9:N$11,0)</f>
        <v>3</v>
      </c>
    </row>
  </sheetData>
  <sheetProtection/>
  <mergeCells count="10">
    <mergeCell ref="A2:O2"/>
    <mergeCell ref="A3:O3"/>
    <mergeCell ref="A5:B5"/>
    <mergeCell ref="A7:A8"/>
    <mergeCell ref="B7:B8"/>
    <mergeCell ref="C7:C8"/>
    <mergeCell ref="D7:H7"/>
    <mergeCell ref="I7:M7"/>
    <mergeCell ref="N7:N8"/>
    <mergeCell ref="O7:O8"/>
  </mergeCells>
  <printOptions/>
  <pageMargins left="0.46" right="0.54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Miroslava Koutská</cp:lastModifiedBy>
  <cp:lastPrinted>2018-12-02T16:01:01Z</cp:lastPrinted>
  <dcterms:created xsi:type="dcterms:W3CDTF">2015-11-19T08:17:45Z</dcterms:created>
  <dcterms:modified xsi:type="dcterms:W3CDTF">2018-12-06T08:26:16Z</dcterms:modified>
  <cp:category/>
  <cp:version/>
  <cp:contentType/>
  <cp:contentStatus/>
</cp:coreProperties>
</file>